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20490" windowHeight="6930"/>
  </bookViews>
  <sheets>
    <sheet name="NATIONAL" sheetId="41" r:id="rId1"/>
    <sheet name="ABIA" sheetId="2" r:id="rId2"/>
    <sheet name="ANAMBRA" sheetId="3" r:id="rId3"/>
    <sheet name="EBONYI" sheetId="4" r:id="rId4"/>
    <sheet name="ENUGU" sheetId="5" r:id="rId5"/>
    <sheet name="IMO" sheetId="6" r:id="rId6"/>
    <sheet name="AKWA IBOM" sheetId="7" r:id="rId7"/>
    <sheet name="BAYELSA" sheetId="8" r:id="rId8"/>
    <sheet name="CROSS RIVER" sheetId="9" r:id="rId9"/>
    <sheet name="DELTA" sheetId="10" r:id="rId10"/>
    <sheet name="EDO" sheetId="11" r:id="rId11"/>
    <sheet name="RIVERS" sheetId="12" r:id="rId12"/>
    <sheet name="ADAMAWA" sheetId="13" r:id="rId13"/>
    <sheet name="BAUCHI" sheetId="14" r:id="rId14"/>
    <sheet name="BORNO" sheetId="15" r:id="rId15"/>
    <sheet name="GOMBE" sheetId="16" r:id="rId16"/>
    <sheet name="TARABA" sheetId="17" r:id="rId17"/>
    <sheet name="YOBE" sheetId="18" r:id="rId18"/>
    <sheet name="ABUJA" sheetId="19" r:id="rId19"/>
    <sheet name="BENUE" sheetId="20" r:id="rId20"/>
    <sheet name="KOGI" sheetId="21" r:id="rId21"/>
    <sheet name="KWARA" sheetId="22" r:id="rId22"/>
    <sheet name="NASSARAWA" sheetId="23" r:id="rId23"/>
    <sheet name="NIGER" sheetId="24" r:id="rId24"/>
    <sheet name="PLATEAU" sheetId="25" r:id="rId25"/>
    <sheet name="EKITI" sheetId="28" r:id="rId26"/>
    <sheet name="LAGOS" sheetId="29" r:id="rId27"/>
    <sheet name="OGUN" sheetId="30" r:id="rId28"/>
    <sheet name="ONDO" sheetId="31" r:id="rId29"/>
    <sheet name="OSUN" sheetId="32" r:id="rId30"/>
    <sheet name="OYO" sheetId="33" r:id="rId31"/>
    <sheet name="JIGAWA" sheetId="34" r:id="rId32"/>
    <sheet name="KADUNA" sheetId="35" r:id="rId33"/>
    <sheet name="KANO" sheetId="36" r:id="rId34"/>
    <sheet name="KATSINA" sheetId="37" r:id="rId35"/>
    <sheet name="KEBBI" sheetId="38" r:id="rId36"/>
    <sheet name="ZAMFARA" sheetId="40" r:id="rId37"/>
    <sheet name="SOKOTO" sheetId="39" r:id="rId38"/>
    <sheet name="Sheet1" sheetId="42" r:id="rId39"/>
    <sheet name="Sheet2" sheetId="43" r:id="rId40"/>
  </sheets>
  <definedNames>
    <definedName name="_xlnm._FilterDatabase" localSheetId="9" hidden="1">DELTA!$A$3:$O$28</definedName>
    <definedName name="_xlnm._FilterDatabase" localSheetId="31" hidden="1">JIGAWA!$A$3:$O$28</definedName>
  </definedNames>
  <calcPr calcId="162913"/>
</workbook>
</file>

<file path=xl/calcChain.xml><?xml version="1.0" encoding="utf-8"?>
<calcChain xmlns="http://schemas.openxmlformats.org/spreadsheetml/2006/main">
  <c r="U5" i="2" l="1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5" i="5"/>
  <c r="U6" i="5"/>
  <c r="U7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5" i="6"/>
  <c r="U6" i="6"/>
  <c r="U7" i="6"/>
  <c r="U8" i="6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5" i="7"/>
  <c r="U6" i="7"/>
  <c r="U7" i="7"/>
  <c r="U8" i="7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5" i="8"/>
  <c r="U6" i="8"/>
  <c r="U7" i="8"/>
  <c r="U8" i="8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5" i="9"/>
  <c r="U6" i="9"/>
  <c r="U7" i="9"/>
  <c r="U8" i="9"/>
  <c r="U9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5" i="10"/>
  <c r="U6" i="10"/>
  <c r="U7" i="10"/>
  <c r="U8" i="10"/>
  <c r="U9" i="10"/>
  <c r="U10" i="10"/>
  <c r="U11" i="10"/>
  <c r="U12" i="10"/>
  <c r="U13" i="10"/>
  <c r="U14" i="10"/>
  <c r="U15" i="10"/>
  <c r="U16" i="10"/>
  <c r="U17" i="10"/>
  <c r="U18" i="10"/>
  <c r="U19" i="10"/>
  <c r="U20" i="10"/>
  <c r="U21" i="10"/>
  <c r="U22" i="10"/>
  <c r="U23" i="10"/>
  <c r="U24" i="10"/>
  <c r="U25" i="10"/>
  <c r="U26" i="10"/>
  <c r="U27" i="10"/>
  <c r="U28" i="10"/>
  <c r="U5" i="11"/>
  <c r="U6" i="11"/>
  <c r="U7" i="11"/>
  <c r="U8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5" i="12"/>
  <c r="U6" i="12"/>
  <c r="U7" i="12"/>
  <c r="U8" i="12"/>
  <c r="U9" i="12"/>
  <c r="U10" i="12"/>
  <c r="U11" i="12"/>
  <c r="U12" i="12"/>
  <c r="U13" i="12"/>
  <c r="U14" i="12"/>
  <c r="U15" i="12"/>
  <c r="U16" i="12"/>
  <c r="U17" i="12"/>
  <c r="U18" i="12"/>
  <c r="U19" i="12"/>
  <c r="U20" i="12"/>
  <c r="U21" i="12"/>
  <c r="U22" i="12"/>
  <c r="U23" i="12"/>
  <c r="U24" i="12"/>
  <c r="U25" i="12"/>
  <c r="U26" i="12"/>
  <c r="U27" i="12"/>
  <c r="U28" i="12"/>
  <c r="U5" i="13"/>
  <c r="U6" i="13"/>
  <c r="U7" i="13"/>
  <c r="U8" i="13"/>
  <c r="U9" i="13"/>
  <c r="U10" i="13"/>
  <c r="U11" i="13"/>
  <c r="U12" i="13"/>
  <c r="U13" i="13"/>
  <c r="U14" i="13"/>
  <c r="U15" i="13"/>
  <c r="U16" i="13"/>
  <c r="U17" i="13"/>
  <c r="U18" i="13"/>
  <c r="U19" i="13"/>
  <c r="U20" i="13"/>
  <c r="U21" i="13"/>
  <c r="U22" i="13"/>
  <c r="U23" i="13"/>
  <c r="U24" i="13"/>
  <c r="U25" i="13"/>
  <c r="U26" i="13"/>
  <c r="U27" i="13"/>
  <c r="U28" i="13"/>
  <c r="U5" i="14"/>
  <c r="U6" i="14"/>
  <c r="U7" i="14"/>
  <c r="U8" i="14"/>
  <c r="U9" i="14"/>
  <c r="U10" i="14"/>
  <c r="U11" i="14"/>
  <c r="U12" i="14"/>
  <c r="U13" i="14"/>
  <c r="U14" i="14"/>
  <c r="U15" i="14"/>
  <c r="U16" i="14"/>
  <c r="U17" i="14"/>
  <c r="U18" i="14"/>
  <c r="U19" i="14"/>
  <c r="U20" i="14"/>
  <c r="U21" i="14"/>
  <c r="U22" i="14"/>
  <c r="U23" i="14"/>
  <c r="U24" i="14"/>
  <c r="U25" i="14"/>
  <c r="U26" i="14"/>
  <c r="U27" i="14"/>
  <c r="U28" i="14"/>
  <c r="U5" i="15"/>
  <c r="U29" i="15" s="1"/>
  <c r="U6" i="15"/>
  <c r="U7" i="15"/>
  <c r="U8" i="15"/>
  <c r="U9" i="15"/>
  <c r="U10" i="15"/>
  <c r="U11" i="15"/>
  <c r="U12" i="15"/>
  <c r="U13" i="15"/>
  <c r="U14" i="15"/>
  <c r="U15" i="15"/>
  <c r="U16" i="15"/>
  <c r="U17" i="15"/>
  <c r="U18" i="15"/>
  <c r="U19" i="15"/>
  <c r="U20" i="15"/>
  <c r="U21" i="15"/>
  <c r="U22" i="15"/>
  <c r="U23" i="15"/>
  <c r="U24" i="15"/>
  <c r="U25" i="15"/>
  <c r="U26" i="15"/>
  <c r="U27" i="15"/>
  <c r="U28" i="15"/>
  <c r="U5" i="16"/>
  <c r="U6" i="16"/>
  <c r="U7" i="16"/>
  <c r="U8" i="16"/>
  <c r="U9" i="16"/>
  <c r="U10" i="16"/>
  <c r="U11" i="16"/>
  <c r="U12" i="16"/>
  <c r="U13" i="16"/>
  <c r="U14" i="16"/>
  <c r="U15" i="16"/>
  <c r="U16" i="16"/>
  <c r="U17" i="16"/>
  <c r="U18" i="16"/>
  <c r="U19" i="16"/>
  <c r="U20" i="16"/>
  <c r="U21" i="16"/>
  <c r="U22" i="16"/>
  <c r="U23" i="16"/>
  <c r="U24" i="16"/>
  <c r="U25" i="16"/>
  <c r="U26" i="16"/>
  <c r="U27" i="16"/>
  <c r="U28" i="16"/>
  <c r="U5" i="17"/>
  <c r="U6" i="17"/>
  <c r="U7" i="17"/>
  <c r="U8" i="17"/>
  <c r="U9" i="17"/>
  <c r="U10" i="17"/>
  <c r="U11" i="17"/>
  <c r="U12" i="17"/>
  <c r="U13" i="17"/>
  <c r="U14" i="17"/>
  <c r="U15" i="17"/>
  <c r="U16" i="17"/>
  <c r="U17" i="17"/>
  <c r="U18" i="17"/>
  <c r="U19" i="17"/>
  <c r="U20" i="17"/>
  <c r="U21" i="17"/>
  <c r="U22" i="17"/>
  <c r="U23" i="17"/>
  <c r="U24" i="17"/>
  <c r="U25" i="17"/>
  <c r="U26" i="17"/>
  <c r="U27" i="17"/>
  <c r="U28" i="17"/>
  <c r="U5" i="18"/>
  <c r="U6" i="18"/>
  <c r="U7" i="18"/>
  <c r="U8" i="18"/>
  <c r="U9" i="18"/>
  <c r="U10" i="18"/>
  <c r="U11" i="18"/>
  <c r="U12" i="18"/>
  <c r="U13" i="18"/>
  <c r="U14" i="18"/>
  <c r="U15" i="18"/>
  <c r="U16" i="18"/>
  <c r="U17" i="18"/>
  <c r="U18" i="18"/>
  <c r="U19" i="18"/>
  <c r="U20" i="18"/>
  <c r="U21" i="18"/>
  <c r="U22" i="18"/>
  <c r="U23" i="18"/>
  <c r="U24" i="18"/>
  <c r="U25" i="18"/>
  <c r="U26" i="18"/>
  <c r="U27" i="18"/>
  <c r="U28" i="18"/>
  <c r="U5" i="19"/>
  <c r="U6" i="19"/>
  <c r="U7" i="19"/>
  <c r="U8" i="19"/>
  <c r="U9" i="19"/>
  <c r="U10" i="19"/>
  <c r="U11" i="19"/>
  <c r="U12" i="19"/>
  <c r="U13" i="19"/>
  <c r="U14" i="19"/>
  <c r="U15" i="19"/>
  <c r="U16" i="19"/>
  <c r="U17" i="19"/>
  <c r="U18" i="19"/>
  <c r="U19" i="19"/>
  <c r="U20" i="19"/>
  <c r="U21" i="19"/>
  <c r="U22" i="19"/>
  <c r="U23" i="19"/>
  <c r="U24" i="19"/>
  <c r="U25" i="19"/>
  <c r="U26" i="19"/>
  <c r="U27" i="19"/>
  <c r="U28" i="19"/>
  <c r="U5" i="20"/>
  <c r="U6" i="20"/>
  <c r="U7" i="20"/>
  <c r="U8" i="20"/>
  <c r="U9" i="20"/>
  <c r="U10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5" i="21"/>
  <c r="U6" i="21"/>
  <c r="U7" i="21"/>
  <c r="U8" i="21"/>
  <c r="U9" i="21"/>
  <c r="U10" i="21"/>
  <c r="U11" i="21"/>
  <c r="U12" i="21"/>
  <c r="U13" i="21"/>
  <c r="U14" i="21"/>
  <c r="U15" i="21"/>
  <c r="U16" i="21"/>
  <c r="U17" i="21"/>
  <c r="U18" i="21"/>
  <c r="U19" i="21"/>
  <c r="U20" i="21"/>
  <c r="U21" i="21"/>
  <c r="U22" i="21"/>
  <c r="U23" i="21"/>
  <c r="U24" i="21"/>
  <c r="U25" i="21"/>
  <c r="U26" i="21"/>
  <c r="U27" i="21"/>
  <c r="U28" i="21"/>
  <c r="U5" i="22"/>
  <c r="U6" i="22"/>
  <c r="U7" i="22"/>
  <c r="U8" i="22"/>
  <c r="U9" i="22"/>
  <c r="U10" i="22"/>
  <c r="U11" i="22"/>
  <c r="U12" i="22"/>
  <c r="U13" i="22"/>
  <c r="U14" i="22"/>
  <c r="U15" i="22"/>
  <c r="U16" i="22"/>
  <c r="U17" i="22"/>
  <c r="U18" i="22"/>
  <c r="U19" i="22"/>
  <c r="U20" i="22"/>
  <c r="U21" i="22"/>
  <c r="U22" i="22"/>
  <c r="U23" i="22"/>
  <c r="U24" i="22"/>
  <c r="U25" i="22"/>
  <c r="U26" i="22"/>
  <c r="U27" i="22"/>
  <c r="U28" i="22"/>
  <c r="U5" i="23"/>
  <c r="U6" i="23"/>
  <c r="U7" i="23"/>
  <c r="U8" i="23"/>
  <c r="U9" i="23"/>
  <c r="U10" i="23"/>
  <c r="U11" i="23"/>
  <c r="U12" i="23"/>
  <c r="U13" i="23"/>
  <c r="U14" i="23"/>
  <c r="U15" i="23"/>
  <c r="U16" i="23"/>
  <c r="U17" i="23"/>
  <c r="U18" i="23"/>
  <c r="U19" i="23"/>
  <c r="U20" i="23"/>
  <c r="U21" i="23"/>
  <c r="U22" i="23"/>
  <c r="U23" i="23"/>
  <c r="U24" i="23"/>
  <c r="U25" i="23"/>
  <c r="U26" i="23"/>
  <c r="U27" i="23"/>
  <c r="U28" i="23"/>
  <c r="U5" i="24"/>
  <c r="U6" i="24"/>
  <c r="U7" i="24"/>
  <c r="U8" i="24"/>
  <c r="U9" i="24"/>
  <c r="U10" i="24"/>
  <c r="U11" i="24"/>
  <c r="U12" i="24"/>
  <c r="U13" i="24"/>
  <c r="U14" i="24"/>
  <c r="U15" i="24"/>
  <c r="U16" i="24"/>
  <c r="U17" i="24"/>
  <c r="U18" i="24"/>
  <c r="U19" i="24"/>
  <c r="U20" i="24"/>
  <c r="U21" i="24"/>
  <c r="U22" i="24"/>
  <c r="U23" i="24"/>
  <c r="U24" i="24"/>
  <c r="U25" i="24"/>
  <c r="U26" i="24"/>
  <c r="U27" i="24"/>
  <c r="U28" i="24"/>
  <c r="U5" i="25"/>
  <c r="U6" i="25"/>
  <c r="U7" i="25"/>
  <c r="U8" i="25"/>
  <c r="U9" i="25"/>
  <c r="U10" i="25"/>
  <c r="U11" i="25"/>
  <c r="U12" i="25"/>
  <c r="U13" i="25"/>
  <c r="U14" i="25"/>
  <c r="U15" i="25"/>
  <c r="U16" i="25"/>
  <c r="U17" i="25"/>
  <c r="U18" i="25"/>
  <c r="U19" i="25"/>
  <c r="U20" i="25"/>
  <c r="U21" i="25"/>
  <c r="U22" i="25"/>
  <c r="U23" i="25"/>
  <c r="U24" i="25"/>
  <c r="U25" i="25"/>
  <c r="U26" i="25"/>
  <c r="U27" i="25"/>
  <c r="U28" i="25"/>
  <c r="U5" i="28"/>
  <c r="U6" i="28"/>
  <c r="U7" i="28"/>
  <c r="U8" i="28"/>
  <c r="U9" i="28"/>
  <c r="U10" i="28"/>
  <c r="U11" i="28"/>
  <c r="U12" i="28"/>
  <c r="U13" i="28"/>
  <c r="U14" i="28"/>
  <c r="U15" i="28"/>
  <c r="U16" i="28"/>
  <c r="U17" i="28"/>
  <c r="U18" i="28"/>
  <c r="U19" i="28"/>
  <c r="U20" i="28"/>
  <c r="U21" i="28"/>
  <c r="U22" i="28"/>
  <c r="U23" i="28"/>
  <c r="U24" i="28"/>
  <c r="U25" i="28"/>
  <c r="U26" i="28"/>
  <c r="U27" i="28"/>
  <c r="U28" i="28"/>
  <c r="U5" i="29"/>
  <c r="U6" i="29"/>
  <c r="U7" i="29"/>
  <c r="U8" i="29"/>
  <c r="U9" i="29"/>
  <c r="U10" i="29"/>
  <c r="U11" i="29"/>
  <c r="U12" i="29"/>
  <c r="U13" i="29"/>
  <c r="U14" i="29"/>
  <c r="U15" i="29"/>
  <c r="U16" i="29"/>
  <c r="U17" i="29"/>
  <c r="U18" i="29"/>
  <c r="U19" i="29"/>
  <c r="U20" i="29"/>
  <c r="U21" i="29"/>
  <c r="U22" i="29"/>
  <c r="U23" i="29"/>
  <c r="U24" i="29"/>
  <c r="U25" i="29"/>
  <c r="U26" i="29"/>
  <c r="U27" i="29"/>
  <c r="U28" i="29"/>
  <c r="U5" i="30"/>
  <c r="U6" i="30"/>
  <c r="U7" i="30"/>
  <c r="U8" i="30"/>
  <c r="U9" i="30"/>
  <c r="U10" i="30"/>
  <c r="U11" i="30"/>
  <c r="U12" i="30"/>
  <c r="U13" i="30"/>
  <c r="U14" i="30"/>
  <c r="U15" i="30"/>
  <c r="U16" i="30"/>
  <c r="U17" i="30"/>
  <c r="U18" i="30"/>
  <c r="U19" i="30"/>
  <c r="U20" i="30"/>
  <c r="U21" i="30"/>
  <c r="U22" i="30"/>
  <c r="U23" i="30"/>
  <c r="U24" i="30"/>
  <c r="U25" i="30"/>
  <c r="U26" i="30"/>
  <c r="U27" i="30"/>
  <c r="U28" i="30"/>
  <c r="U5" i="31"/>
  <c r="U6" i="31"/>
  <c r="U7" i="31"/>
  <c r="U8" i="31"/>
  <c r="U9" i="31"/>
  <c r="U10" i="31"/>
  <c r="U11" i="31"/>
  <c r="U12" i="31"/>
  <c r="U13" i="31"/>
  <c r="U14" i="31"/>
  <c r="U15" i="31"/>
  <c r="U16" i="31"/>
  <c r="U17" i="31"/>
  <c r="U18" i="31"/>
  <c r="U19" i="31"/>
  <c r="U20" i="31"/>
  <c r="U21" i="31"/>
  <c r="U22" i="31"/>
  <c r="U23" i="31"/>
  <c r="U24" i="31"/>
  <c r="U25" i="31"/>
  <c r="U26" i="31"/>
  <c r="U27" i="31"/>
  <c r="U28" i="31"/>
  <c r="U5" i="32"/>
  <c r="U6" i="32"/>
  <c r="U7" i="32"/>
  <c r="U8" i="32"/>
  <c r="U9" i="32"/>
  <c r="U10" i="32"/>
  <c r="U11" i="32"/>
  <c r="U12" i="32"/>
  <c r="U13" i="32"/>
  <c r="U14" i="32"/>
  <c r="U15" i="32"/>
  <c r="U16" i="32"/>
  <c r="U17" i="32"/>
  <c r="U18" i="32"/>
  <c r="U19" i="32"/>
  <c r="U20" i="32"/>
  <c r="U21" i="32"/>
  <c r="U22" i="32"/>
  <c r="U23" i="32"/>
  <c r="U24" i="32"/>
  <c r="U25" i="32"/>
  <c r="U26" i="32"/>
  <c r="U27" i="32"/>
  <c r="U28" i="32"/>
  <c r="U5" i="33"/>
  <c r="U6" i="33"/>
  <c r="U7" i="33"/>
  <c r="U8" i="33"/>
  <c r="U9" i="33"/>
  <c r="U10" i="33"/>
  <c r="U11" i="33"/>
  <c r="U12" i="33"/>
  <c r="U13" i="33"/>
  <c r="U14" i="33"/>
  <c r="U15" i="33"/>
  <c r="U16" i="33"/>
  <c r="U17" i="33"/>
  <c r="U18" i="33"/>
  <c r="U19" i="33"/>
  <c r="U20" i="33"/>
  <c r="U21" i="33"/>
  <c r="U22" i="33"/>
  <c r="U23" i="33"/>
  <c r="U24" i="33"/>
  <c r="U25" i="33"/>
  <c r="U26" i="33"/>
  <c r="U27" i="33"/>
  <c r="U28" i="33"/>
  <c r="U5" i="34"/>
  <c r="U6" i="34"/>
  <c r="U7" i="34"/>
  <c r="U8" i="34"/>
  <c r="U9" i="34"/>
  <c r="U10" i="34"/>
  <c r="U11" i="34"/>
  <c r="U12" i="34"/>
  <c r="U13" i="34"/>
  <c r="U14" i="34"/>
  <c r="U15" i="34"/>
  <c r="U16" i="34"/>
  <c r="U17" i="34"/>
  <c r="U18" i="34"/>
  <c r="U19" i="34"/>
  <c r="U20" i="34"/>
  <c r="U21" i="34"/>
  <c r="U22" i="34"/>
  <c r="U23" i="34"/>
  <c r="U24" i="34"/>
  <c r="U25" i="34"/>
  <c r="U26" i="34"/>
  <c r="U27" i="34"/>
  <c r="U28" i="34"/>
  <c r="U5" i="35"/>
  <c r="U6" i="35"/>
  <c r="U7" i="35"/>
  <c r="U8" i="35"/>
  <c r="U9" i="35"/>
  <c r="U10" i="35"/>
  <c r="U11" i="35"/>
  <c r="U12" i="35"/>
  <c r="U13" i="35"/>
  <c r="U14" i="35"/>
  <c r="U15" i="35"/>
  <c r="U16" i="35"/>
  <c r="U17" i="35"/>
  <c r="U18" i="35"/>
  <c r="U19" i="35"/>
  <c r="U20" i="35"/>
  <c r="U21" i="35"/>
  <c r="U22" i="35"/>
  <c r="U23" i="35"/>
  <c r="U24" i="35"/>
  <c r="U25" i="35"/>
  <c r="U26" i="35"/>
  <c r="U27" i="35"/>
  <c r="U28" i="35"/>
  <c r="U5" i="36"/>
  <c r="U6" i="36"/>
  <c r="U7" i="36"/>
  <c r="U8" i="36"/>
  <c r="U9" i="36"/>
  <c r="U10" i="36"/>
  <c r="U11" i="36"/>
  <c r="U12" i="36"/>
  <c r="U13" i="36"/>
  <c r="U14" i="36"/>
  <c r="U15" i="36"/>
  <c r="U16" i="36"/>
  <c r="U17" i="36"/>
  <c r="U18" i="36"/>
  <c r="U19" i="36"/>
  <c r="U20" i="36"/>
  <c r="U21" i="36"/>
  <c r="U22" i="36"/>
  <c r="U23" i="36"/>
  <c r="U24" i="36"/>
  <c r="U25" i="36"/>
  <c r="U26" i="36"/>
  <c r="U27" i="36"/>
  <c r="U28" i="36"/>
  <c r="U5" i="37"/>
  <c r="U6" i="37"/>
  <c r="U7" i="37"/>
  <c r="U8" i="37"/>
  <c r="U9" i="37"/>
  <c r="U10" i="37"/>
  <c r="U11" i="37"/>
  <c r="U12" i="37"/>
  <c r="U13" i="37"/>
  <c r="U14" i="37"/>
  <c r="U15" i="37"/>
  <c r="U16" i="37"/>
  <c r="U17" i="37"/>
  <c r="U18" i="37"/>
  <c r="U19" i="37"/>
  <c r="U20" i="37"/>
  <c r="U21" i="37"/>
  <c r="U22" i="37"/>
  <c r="U23" i="37"/>
  <c r="U24" i="37"/>
  <c r="U25" i="37"/>
  <c r="U26" i="37"/>
  <c r="U27" i="37"/>
  <c r="U28" i="37"/>
  <c r="U5" i="38"/>
  <c r="U6" i="38"/>
  <c r="U7" i="38"/>
  <c r="U8" i="38"/>
  <c r="U9" i="38"/>
  <c r="U10" i="38"/>
  <c r="U11" i="38"/>
  <c r="U12" i="38"/>
  <c r="U13" i="38"/>
  <c r="U14" i="38"/>
  <c r="U15" i="38"/>
  <c r="U16" i="38"/>
  <c r="U17" i="38"/>
  <c r="U18" i="38"/>
  <c r="U19" i="38"/>
  <c r="U20" i="38"/>
  <c r="U21" i="38"/>
  <c r="U22" i="38"/>
  <c r="U23" i="38"/>
  <c r="U24" i="38"/>
  <c r="U25" i="38"/>
  <c r="U26" i="38"/>
  <c r="U27" i="38"/>
  <c r="U28" i="38"/>
  <c r="U5" i="40"/>
  <c r="U6" i="40"/>
  <c r="U7" i="40"/>
  <c r="U8" i="40"/>
  <c r="U9" i="40"/>
  <c r="U10" i="40"/>
  <c r="U11" i="40"/>
  <c r="U12" i="40"/>
  <c r="U13" i="40"/>
  <c r="U14" i="40"/>
  <c r="U15" i="40"/>
  <c r="U16" i="40"/>
  <c r="U17" i="40"/>
  <c r="U18" i="40"/>
  <c r="U19" i="40"/>
  <c r="U20" i="40"/>
  <c r="U21" i="40"/>
  <c r="U22" i="40"/>
  <c r="U23" i="40"/>
  <c r="U24" i="40"/>
  <c r="U25" i="40"/>
  <c r="U26" i="40"/>
  <c r="U27" i="40"/>
  <c r="U28" i="40"/>
  <c r="U5" i="39"/>
  <c r="U6" i="39"/>
  <c r="U7" i="39"/>
  <c r="U8" i="39"/>
  <c r="U9" i="39"/>
  <c r="U10" i="39"/>
  <c r="U11" i="39"/>
  <c r="U12" i="39"/>
  <c r="U13" i="39"/>
  <c r="U14" i="39"/>
  <c r="U15" i="39"/>
  <c r="U16" i="39"/>
  <c r="U17" i="39"/>
  <c r="U18" i="39"/>
  <c r="U19" i="39"/>
  <c r="U20" i="39"/>
  <c r="U21" i="39"/>
  <c r="U22" i="39"/>
  <c r="U23" i="39"/>
  <c r="U24" i="39"/>
  <c r="U25" i="39"/>
  <c r="U26" i="39"/>
  <c r="U27" i="39"/>
  <c r="U28" i="39"/>
  <c r="U5" i="42"/>
  <c r="U6" i="42"/>
  <c r="U7" i="42"/>
  <c r="U8" i="42"/>
  <c r="U9" i="42"/>
  <c r="U10" i="42"/>
  <c r="U11" i="42"/>
  <c r="U12" i="42"/>
  <c r="U13" i="42"/>
  <c r="U14" i="42"/>
  <c r="U15" i="42"/>
  <c r="U16" i="42"/>
  <c r="U17" i="42"/>
  <c r="U18" i="42"/>
  <c r="U19" i="42"/>
  <c r="U20" i="42"/>
  <c r="U21" i="42"/>
  <c r="U22" i="42"/>
  <c r="U23" i="42"/>
  <c r="U24" i="42"/>
  <c r="U25" i="42"/>
  <c r="U26" i="42"/>
  <c r="U27" i="42"/>
  <c r="U28" i="42"/>
  <c r="U5" i="43"/>
  <c r="U6" i="43"/>
  <c r="U7" i="43"/>
  <c r="U8" i="43"/>
  <c r="U9" i="43"/>
  <c r="U10" i="43"/>
  <c r="U11" i="43"/>
  <c r="U12" i="43"/>
  <c r="U13" i="43"/>
  <c r="U14" i="43"/>
  <c r="U15" i="43"/>
  <c r="U16" i="43"/>
  <c r="U17" i="43"/>
  <c r="U18" i="43"/>
  <c r="U19" i="43"/>
  <c r="U20" i="43"/>
  <c r="U21" i="43"/>
  <c r="U22" i="43"/>
  <c r="U23" i="43"/>
  <c r="U24" i="43"/>
  <c r="U25" i="43"/>
  <c r="U26" i="43"/>
  <c r="U27" i="43"/>
  <c r="U28" i="43"/>
  <c r="U5" i="41"/>
  <c r="U6" i="41"/>
  <c r="U7" i="41"/>
  <c r="U8" i="41"/>
  <c r="U9" i="41"/>
  <c r="U10" i="41"/>
  <c r="U11" i="41"/>
  <c r="U12" i="41"/>
  <c r="U13" i="41"/>
  <c r="U14" i="41"/>
  <c r="U15" i="41"/>
  <c r="U16" i="41"/>
  <c r="U17" i="41"/>
  <c r="U18" i="41"/>
  <c r="U19" i="41"/>
  <c r="U20" i="41"/>
  <c r="U21" i="41"/>
  <c r="U22" i="41"/>
  <c r="U23" i="41"/>
  <c r="U24" i="41"/>
  <c r="U25" i="41"/>
  <c r="U26" i="41"/>
  <c r="U27" i="41"/>
  <c r="U28" i="41"/>
  <c r="U4" i="2"/>
  <c r="U29" i="2" s="1"/>
  <c r="U4" i="3"/>
  <c r="U29" i="3" s="1"/>
  <c r="U4" i="4"/>
  <c r="U29" i="4" s="1"/>
  <c r="U4" i="5"/>
  <c r="U29" i="5" s="1"/>
  <c r="U4" i="6"/>
  <c r="U29" i="6" s="1"/>
  <c r="U4" i="7"/>
  <c r="U29" i="7" s="1"/>
  <c r="U4" i="8"/>
  <c r="U29" i="8" s="1"/>
  <c r="U4" i="9"/>
  <c r="U29" i="9" s="1"/>
  <c r="U4" i="10"/>
  <c r="U29" i="10" s="1"/>
  <c r="U4" i="11"/>
  <c r="U29" i="11" s="1"/>
  <c r="U4" i="12"/>
  <c r="U29" i="12" s="1"/>
  <c r="U4" i="13"/>
  <c r="U29" i="13" s="1"/>
  <c r="U4" i="14"/>
  <c r="U29" i="14" s="1"/>
  <c r="U4" i="15"/>
  <c r="U4" i="16"/>
  <c r="U29" i="16" s="1"/>
  <c r="U4" i="17"/>
  <c r="U29" i="17" s="1"/>
  <c r="U4" i="18"/>
  <c r="U29" i="18" s="1"/>
  <c r="U4" i="19"/>
  <c r="U29" i="19" s="1"/>
  <c r="U4" i="20"/>
  <c r="U29" i="20" s="1"/>
  <c r="U4" i="21"/>
  <c r="U29" i="21" s="1"/>
  <c r="U4" i="22"/>
  <c r="U29" i="22" s="1"/>
  <c r="U4" i="23"/>
  <c r="U29" i="23" s="1"/>
  <c r="U4" i="24"/>
  <c r="U29" i="24" s="1"/>
  <c r="U4" i="25"/>
  <c r="U29" i="25" s="1"/>
  <c r="U4" i="28"/>
  <c r="U29" i="28" s="1"/>
  <c r="U4" i="29"/>
  <c r="U29" i="29" s="1"/>
  <c r="U4" i="30"/>
  <c r="U4" i="31"/>
  <c r="U29" i="31" s="1"/>
  <c r="U4" i="32"/>
  <c r="U29" i="32" s="1"/>
  <c r="U4" i="33"/>
  <c r="U29" i="33" s="1"/>
  <c r="U4" i="34"/>
  <c r="U29" i="34" s="1"/>
  <c r="U4" i="35"/>
  <c r="U29" i="35" s="1"/>
  <c r="U4" i="36"/>
  <c r="U29" i="36" s="1"/>
  <c r="U4" i="37"/>
  <c r="U29" i="37" s="1"/>
  <c r="U4" i="38"/>
  <c r="U29" i="38" s="1"/>
  <c r="U4" i="40"/>
  <c r="U29" i="40" s="1"/>
  <c r="U4" i="39"/>
  <c r="U29" i="39" s="1"/>
  <c r="U4" i="42"/>
  <c r="U4" i="43"/>
  <c r="U4" i="41"/>
  <c r="U29" i="41" s="1"/>
  <c r="V5" i="2"/>
  <c r="V6" i="2"/>
  <c r="V7" i="2"/>
  <c r="V8" i="2"/>
  <c r="V29" i="2" s="1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5" i="3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5" i="4"/>
  <c r="V6" i="4"/>
  <c r="V7" i="4"/>
  <c r="V8" i="4"/>
  <c r="V29" i="4" s="1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5" i="5"/>
  <c r="V6" i="5"/>
  <c r="V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5" i="6"/>
  <c r="V6" i="6"/>
  <c r="V7" i="6"/>
  <c r="V8" i="6"/>
  <c r="V9" i="6"/>
  <c r="V10" i="6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5" i="7"/>
  <c r="V6" i="7"/>
  <c r="V7" i="7"/>
  <c r="V8" i="7"/>
  <c r="V9" i="7"/>
  <c r="V10" i="7"/>
  <c r="V11" i="7"/>
  <c r="V12" i="7"/>
  <c r="V13" i="7"/>
  <c r="V14" i="7"/>
  <c r="V15" i="7"/>
  <c r="V16" i="7"/>
  <c r="V17" i="7"/>
  <c r="V18" i="7"/>
  <c r="V19" i="7"/>
  <c r="V20" i="7"/>
  <c r="V21" i="7"/>
  <c r="V22" i="7"/>
  <c r="V23" i="7"/>
  <c r="V24" i="7"/>
  <c r="V25" i="7"/>
  <c r="V26" i="7"/>
  <c r="V27" i="7"/>
  <c r="V28" i="7"/>
  <c r="V5" i="8"/>
  <c r="V6" i="8"/>
  <c r="V7" i="8"/>
  <c r="V8" i="8"/>
  <c r="V29" i="8" s="1"/>
  <c r="V9" i="8"/>
  <c r="V10" i="8"/>
  <c r="V11" i="8"/>
  <c r="V12" i="8"/>
  <c r="V13" i="8"/>
  <c r="V14" i="8"/>
  <c r="V15" i="8"/>
  <c r="V16" i="8"/>
  <c r="V17" i="8"/>
  <c r="V18" i="8"/>
  <c r="V19" i="8"/>
  <c r="V20" i="8"/>
  <c r="V21" i="8"/>
  <c r="V22" i="8"/>
  <c r="V23" i="8"/>
  <c r="V24" i="8"/>
  <c r="V25" i="8"/>
  <c r="V26" i="8"/>
  <c r="V27" i="8"/>
  <c r="V28" i="8"/>
  <c r="V5" i="9"/>
  <c r="V6" i="9"/>
  <c r="V7" i="9"/>
  <c r="V8" i="9"/>
  <c r="V9" i="9"/>
  <c r="V10" i="9"/>
  <c r="V11" i="9"/>
  <c r="V12" i="9"/>
  <c r="V13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5" i="10"/>
  <c r="V6" i="10"/>
  <c r="V7" i="10"/>
  <c r="V8" i="10"/>
  <c r="V29" i="10" s="1"/>
  <c r="V9" i="10"/>
  <c r="V10" i="10"/>
  <c r="V11" i="10"/>
  <c r="V12" i="10"/>
  <c r="V13" i="10"/>
  <c r="V14" i="10"/>
  <c r="V15" i="10"/>
  <c r="V16" i="10"/>
  <c r="V17" i="10"/>
  <c r="V18" i="10"/>
  <c r="V19" i="10"/>
  <c r="V20" i="10"/>
  <c r="V21" i="10"/>
  <c r="V22" i="10"/>
  <c r="V23" i="10"/>
  <c r="V24" i="10"/>
  <c r="V25" i="10"/>
  <c r="V26" i="10"/>
  <c r="V27" i="10"/>
  <c r="V28" i="10"/>
  <c r="V5" i="11"/>
  <c r="V6" i="11"/>
  <c r="V7" i="11"/>
  <c r="V8" i="11"/>
  <c r="V9" i="11"/>
  <c r="V10" i="11"/>
  <c r="V11" i="11"/>
  <c r="V12" i="11"/>
  <c r="V13" i="11"/>
  <c r="V14" i="11"/>
  <c r="V15" i="11"/>
  <c r="V16" i="11"/>
  <c r="V17" i="11"/>
  <c r="V18" i="11"/>
  <c r="V19" i="11"/>
  <c r="V20" i="11"/>
  <c r="V21" i="11"/>
  <c r="V22" i="11"/>
  <c r="V23" i="11"/>
  <c r="V24" i="11"/>
  <c r="V25" i="11"/>
  <c r="V26" i="11"/>
  <c r="V27" i="11"/>
  <c r="V28" i="11"/>
  <c r="V5" i="12"/>
  <c r="V6" i="12"/>
  <c r="V7" i="12"/>
  <c r="V8" i="12"/>
  <c r="V9" i="12"/>
  <c r="V10" i="12"/>
  <c r="V11" i="12"/>
  <c r="V12" i="12"/>
  <c r="V13" i="12"/>
  <c r="V14" i="12"/>
  <c r="V15" i="12"/>
  <c r="V16" i="12"/>
  <c r="V17" i="12"/>
  <c r="V18" i="12"/>
  <c r="V19" i="12"/>
  <c r="V20" i="12"/>
  <c r="V21" i="12"/>
  <c r="V22" i="12"/>
  <c r="V23" i="12"/>
  <c r="V24" i="12"/>
  <c r="V25" i="12"/>
  <c r="V26" i="12"/>
  <c r="V27" i="12"/>
  <c r="V28" i="12"/>
  <c r="V5" i="13"/>
  <c r="V6" i="13"/>
  <c r="V7" i="13"/>
  <c r="V8" i="13"/>
  <c r="V9" i="13"/>
  <c r="V10" i="13"/>
  <c r="V11" i="13"/>
  <c r="V12" i="13"/>
  <c r="V13" i="13"/>
  <c r="V14" i="13"/>
  <c r="V15" i="13"/>
  <c r="V16" i="13"/>
  <c r="V17" i="13"/>
  <c r="V18" i="13"/>
  <c r="V19" i="13"/>
  <c r="V20" i="13"/>
  <c r="V21" i="13"/>
  <c r="V22" i="13"/>
  <c r="V23" i="13"/>
  <c r="V24" i="13"/>
  <c r="V25" i="13"/>
  <c r="V26" i="13"/>
  <c r="V27" i="13"/>
  <c r="V28" i="13"/>
  <c r="V5" i="14"/>
  <c r="V6" i="14"/>
  <c r="V7" i="14"/>
  <c r="V8" i="14"/>
  <c r="V29" i="14" s="1"/>
  <c r="V9" i="14"/>
  <c r="V10" i="14"/>
  <c r="V11" i="14"/>
  <c r="V12" i="14"/>
  <c r="V13" i="14"/>
  <c r="V14" i="14"/>
  <c r="V15" i="14"/>
  <c r="V16" i="14"/>
  <c r="V17" i="14"/>
  <c r="V18" i="14"/>
  <c r="V19" i="14"/>
  <c r="V20" i="14"/>
  <c r="V21" i="14"/>
  <c r="V22" i="14"/>
  <c r="V23" i="14"/>
  <c r="V24" i="14"/>
  <c r="V25" i="14"/>
  <c r="V26" i="14"/>
  <c r="V27" i="14"/>
  <c r="V28" i="14"/>
  <c r="V5" i="15"/>
  <c r="V6" i="15"/>
  <c r="V7" i="15"/>
  <c r="V8" i="15"/>
  <c r="V9" i="15"/>
  <c r="V10" i="15"/>
  <c r="V11" i="15"/>
  <c r="V12" i="15"/>
  <c r="V13" i="15"/>
  <c r="V14" i="15"/>
  <c r="V15" i="15"/>
  <c r="V16" i="15"/>
  <c r="V17" i="15"/>
  <c r="V18" i="15"/>
  <c r="V19" i="15"/>
  <c r="V20" i="15"/>
  <c r="V21" i="15"/>
  <c r="V22" i="15"/>
  <c r="V23" i="15"/>
  <c r="V24" i="15"/>
  <c r="V25" i="15"/>
  <c r="V26" i="15"/>
  <c r="V27" i="15"/>
  <c r="V28" i="15"/>
  <c r="V5" i="16"/>
  <c r="V6" i="16"/>
  <c r="V7" i="16"/>
  <c r="V8" i="16"/>
  <c r="V29" i="16" s="1"/>
  <c r="V9" i="16"/>
  <c r="V10" i="16"/>
  <c r="V11" i="16"/>
  <c r="V12" i="16"/>
  <c r="V13" i="16"/>
  <c r="V14" i="16"/>
  <c r="V15" i="16"/>
  <c r="V16" i="16"/>
  <c r="V17" i="16"/>
  <c r="V18" i="16"/>
  <c r="V19" i="16"/>
  <c r="V20" i="16"/>
  <c r="V21" i="16"/>
  <c r="V22" i="16"/>
  <c r="V23" i="16"/>
  <c r="V24" i="16"/>
  <c r="V25" i="16"/>
  <c r="V26" i="16"/>
  <c r="V27" i="16"/>
  <c r="V28" i="16"/>
  <c r="V5" i="17"/>
  <c r="V6" i="17"/>
  <c r="V7" i="17"/>
  <c r="V8" i="17"/>
  <c r="V9" i="17"/>
  <c r="V10" i="17"/>
  <c r="V11" i="17"/>
  <c r="V12" i="17"/>
  <c r="V13" i="17"/>
  <c r="V14" i="17"/>
  <c r="V15" i="17"/>
  <c r="V16" i="17"/>
  <c r="V17" i="17"/>
  <c r="V18" i="17"/>
  <c r="V19" i="17"/>
  <c r="V20" i="17"/>
  <c r="V21" i="17"/>
  <c r="V22" i="17"/>
  <c r="V23" i="17"/>
  <c r="V24" i="17"/>
  <c r="V25" i="17"/>
  <c r="V26" i="17"/>
  <c r="V27" i="17"/>
  <c r="V28" i="17"/>
  <c r="V5" i="18"/>
  <c r="V6" i="18"/>
  <c r="V7" i="18"/>
  <c r="V8" i="18"/>
  <c r="V29" i="18" s="1"/>
  <c r="V9" i="18"/>
  <c r="V10" i="18"/>
  <c r="V11" i="18"/>
  <c r="V12" i="18"/>
  <c r="V13" i="18"/>
  <c r="V14" i="18"/>
  <c r="V15" i="18"/>
  <c r="V16" i="18"/>
  <c r="V17" i="18"/>
  <c r="V18" i="18"/>
  <c r="V19" i="18"/>
  <c r="V20" i="18"/>
  <c r="V21" i="18"/>
  <c r="V22" i="18"/>
  <c r="V23" i="18"/>
  <c r="V24" i="18"/>
  <c r="V25" i="18"/>
  <c r="V26" i="18"/>
  <c r="V27" i="18"/>
  <c r="V28" i="18"/>
  <c r="V5" i="19"/>
  <c r="V6" i="19"/>
  <c r="V7" i="19"/>
  <c r="V8" i="19"/>
  <c r="V9" i="19"/>
  <c r="V10" i="19"/>
  <c r="V11" i="19"/>
  <c r="V12" i="19"/>
  <c r="V13" i="19"/>
  <c r="V14" i="19"/>
  <c r="V15" i="19"/>
  <c r="V16" i="19"/>
  <c r="V17" i="19"/>
  <c r="V18" i="19"/>
  <c r="V19" i="19"/>
  <c r="V20" i="19"/>
  <c r="V21" i="19"/>
  <c r="V22" i="19"/>
  <c r="V23" i="19"/>
  <c r="V24" i="19"/>
  <c r="V25" i="19"/>
  <c r="V26" i="19"/>
  <c r="V27" i="19"/>
  <c r="V28" i="19"/>
  <c r="V5" i="20"/>
  <c r="V6" i="20"/>
  <c r="V7" i="20"/>
  <c r="V8" i="20"/>
  <c r="V29" i="20" s="1"/>
  <c r="V9" i="20"/>
  <c r="V10" i="20"/>
  <c r="V11" i="20"/>
  <c r="V12" i="20"/>
  <c r="V13" i="20"/>
  <c r="V14" i="20"/>
  <c r="V15" i="20"/>
  <c r="V16" i="20"/>
  <c r="V17" i="20"/>
  <c r="V18" i="20"/>
  <c r="V19" i="20"/>
  <c r="V20" i="20"/>
  <c r="V21" i="20"/>
  <c r="V22" i="20"/>
  <c r="V23" i="20"/>
  <c r="V24" i="20"/>
  <c r="V25" i="20"/>
  <c r="V26" i="20"/>
  <c r="V27" i="20"/>
  <c r="V28" i="20"/>
  <c r="V5" i="21"/>
  <c r="V6" i="21"/>
  <c r="V7" i="21"/>
  <c r="V8" i="21"/>
  <c r="V9" i="21"/>
  <c r="V10" i="21"/>
  <c r="V11" i="21"/>
  <c r="V12" i="21"/>
  <c r="V13" i="21"/>
  <c r="V14" i="21"/>
  <c r="V15" i="21"/>
  <c r="V16" i="21"/>
  <c r="V17" i="21"/>
  <c r="V18" i="21"/>
  <c r="V19" i="21"/>
  <c r="V20" i="21"/>
  <c r="V21" i="21"/>
  <c r="V22" i="21"/>
  <c r="V23" i="21"/>
  <c r="V24" i="21"/>
  <c r="V25" i="21"/>
  <c r="V26" i="21"/>
  <c r="V27" i="21"/>
  <c r="V28" i="21"/>
  <c r="V5" i="22"/>
  <c r="V6" i="22"/>
  <c r="V7" i="22"/>
  <c r="V8" i="22"/>
  <c r="V29" i="22" s="1"/>
  <c r="V9" i="22"/>
  <c r="V10" i="22"/>
  <c r="V11" i="22"/>
  <c r="V12" i="22"/>
  <c r="V13" i="22"/>
  <c r="V14" i="22"/>
  <c r="V15" i="22"/>
  <c r="V16" i="22"/>
  <c r="V17" i="22"/>
  <c r="V18" i="22"/>
  <c r="V19" i="22"/>
  <c r="V20" i="22"/>
  <c r="V21" i="22"/>
  <c r="V22" i="22"/>
  <c r="V23" i="22"/>
  <c r="V24" i="22"/>
  <c r="V25" i="22"/>
  <c r="V26" i="22"/>
  <c r="V27" i="22"/>
  <c r="V28" i="22"/>
  <c r="V5" i="23"/>
  <c r="V6" i="23"/>
  <c r="V7" i="23"/>
  <c r="V8" i="23"/>
  <c r="V9" i="23"/>
  <c r="V10" i="23"/>
  <c r="V11" i="23"/>
  <c r="V12" i="23"/>
  <c r="V13" i="23"/>
  <c r="V14" i="23"/>
  <c r="V15" i="23"/>
  <c r="V16" i="23"/>
  <c r="V17" i="23"/>
  <c r="V18" i="23"/>
  <c r="V19" i="23"/>
  <c r="V20" i="23"/>
  <c r="V21" i="23"/>
  <c r="V22" i="23"/>
  <c r="V23" i="23"/>
  <c r="V24" i="23"/>
  <c r="V25" i="23"/>
  <c r="V26" i="23"/>
  <c r="V27" i="23"/>
  <c r="V28" i="23"/>
  <c r="V5" i="24"/>
  <c r="V6" i="24"/>
  <c r="V7" i="24"/>
  <c r="V8" i="24"/>
  <c r="V29" i="24" s="1"/>
  <c r="V9" i="24"/>
  <c r="V10" i="24"/>
  <c r="V11" i="24"/>
  <c r="V12" i="24"/>
  <c r="V13" i="24"/>
  <c r="V14" i="24"/>
  <c r="V15" i="24"/>
  <c r="V16" i="24"/>
  <c r="V17" i="24"/>
  <c r="V18" i="24"/>
  <c r="V19" i="24"/>
  <c r="V20" i="24"/>
  <c r="V21" i="24"/>
  <c r="V22" i="24"/>
  <c r="V23" i="24"/>
  <c r="V24" i="24"/>
  <c r="V25" i="24"/>
  <c r="V26" i="24"/>
  <c r="V27" i="24"/>
  <c r="V28" i="24"/>
  <c r="V5" i="25"/>
  <c r="V6" i="25"/>
  <c r="V7" i="25"/>
  <c r="V8" i="25"/>
  <c r="V9" i="25"/>
  <c r="V10" i="25"/>
  <c r="V11" i="25"/>
  <c r="V12" i="25"/>
  <c r="V13" i="25"/>
  <c r="V14" i="25"/>
  <c r="V15" i="25"/>
  <c r="V16" i="25"/>
  <c r="V17" i="25"/>
  <c r="V18" i="25"/>
  <c r="V19" i="25"/>
  <c r="V20" i="25"/>
  <c r="V21" i="25"/>
  <c r="V22" i="25"/>
  <c r="V23" i="25"/>
  <c r="V24" i="25"/>
  <c r="V25" i="25"/>
  <c r="V26" i="25"/>
  <c r="V27" i="25"/>
  <c r="V28" i="25"/>
  <c r="V5" i="28"/>
  <c r="V6" i="28"/>
  <c r="V7" i="28"/>
  <c r="V8" i="28"/>
  <c r="V29" i="28" s="1"/>
  <c r="V9" i="28"/>
  <c r="V10" i="28"/>
  <c r="V11" i="28"/>
  <c r="V12" i="28"/>
  <c r="V13" i="28"/>
  <c r="V14" i="28"/>
  <c r="V15" i="28"/>
  <c r="V16" i="28"/>
  <c r="V17" i="28"/>
  <c r="V18" i="28"/>
  <c r="V19" i="28"/>
  <c r="V20" i="28"/>
  <c r="V21" i="28"/>
  <c r="V22" i="28"/>
  <c r="V23" i="28"/>
  <c r="V24" i="28"/>
  <c r="V25" i="28"/>
  <c r="V26" i="28"/>
  <c r="V27" i="28"/>
  <c r="V28" i="28"/>
  <c r="V5" i="29"/>
  <c r="V6" i="29"/>
  <c r="V7" i="29"/>
  <c r="V8" i="29"/>
  <c r="V9" i="29"/>
  <c r="V10" i="29"/>
  <c r="V11" i="29"/>
  <c r="V12" i="29"/>
  <c r="V13" i="29"/>
  <c r="V14" i="29"/>
  <c r="V15" i="29"/>
  <c r="V16" i="29"/>
  <c r="V17" i="29"/>
  <c r="V18" i="29"/>
  <c r="V19" i="29"/>
  <c r="V20" i="29"/>
  <c r="V21" i="29"/>
  <c r="V22" i="29"/>
  <c r="V23" i="29"/>
  <c r="V24" i="29"/>
  <c r="V25" i="29"/>
  <c r="V26" i="29"/>
  <c r="V27" i="29"/>
  <c r="V28" i="29"/>
  <c r="V5" i="30"/>
  <c r="V6" i="30"/>
  <c r="V7" i="30"/>
  <c r="V8" i="30"/>
  <c r="V9" i="30"/>
  <c r="V10" i="30"/>
  <c r="V11" i="30"/>
  <c r="V12" i="30"/>
  <c r="V13" i="30"/>
  <c r="V14" i="30"/>
  <c r="V15" i="30"/>
  <c r="V16" i="30"/>
  <c r="V17" i="30"/>
  <c r="V18" i="30"/>
  <c r="V19" i="30"/>
  <c r="V20" i="30"/>
  <c r="V21" i="30"/>
  <c r="V22" i="30"/>
  <c r="V23" i="30"/>
  <c r="V24" i="30"/>
  <c r="V25" i="30"/>
  <c r="V26" i="30"/>
  <c r="V27" i="30"/>
  <c r="V28" i="30"/>
  <c r="V5" i="31"/>
  <c r="V6" i="31"/>
  <c r="V7" i="31"/>
  <c r="V8" i="31"/>
  <c r="V9" i="31"/>
  <c r="V10" i="31"/>
  <c r="V11" i="31"/>
  <c r="V12" i="31"/>
  <c r="V13" i="31"/>
  <c r="V14" i="31"/>
  <c r="V15" i="31"/>
  <c r="V16" i="31"/>
  <c r="V17" i="31"/>
  <c r="V18" i="31"/>
  <c r="V19" i="31"/>
  <c r="V20" i="31"/>
  <c r="V21" i="31"/>
  <c r="V22" i="31"/>
  <c r="V23" i="31"/>
  <c r="V24" i="31"/>
  <c r="V25" i="31"/>
  <c r="V26" i="31"/>
  <c r="V27" i="31"/>
  <c r="V28" i="31"/>
  <c r="V5" i="32"/>
  <c r="V6" i="32"/>
  <c r="V7" i="32"/>
  <c r="V8" i="32"/>
  <c r="V29" i="32" s="1"/>
  <c r="V9" i="32"/>
  <c r="V10" i="32"/>
  <c r="V11" i="32"/>
  <c r="V12" i="32"/>
  <c r="V13" i="32"/>
  <c r="V14" i="32"/>
  <c r="V15" i="32"/>
  <c r="V16" i="32"/>
  <c r="V17" i="32"/>
  <c r="V18" i="32"/>
  <c r="V19" i="32"/>
  <c r="V20" i="32"/>
  <c r="V21" i="32"/>
  <c r="V22" i="32"/>
  <c r="V23" i="32"/>
  <c r="V24" i="32"/>
  <c r="V25" i="32"/>
  <c r="V26" i="32"/>
  <c r="V27" i="32"/>
  <c r="V28" i="32"/>
  <c r="V5" i="33"/>
  <c r="V6" i="33"/>
  <c r="V7" i="33"/>
  <c r="V8" i="33"/>
  <c r="V9" i="33"/>
  <c r="V10" i="33"/>
  <c r="V11" i="33"/>
  <c r="V12" i="33"/>
  <c r="V13" i="33"/>
  <c r="V14" i="33"/>
  <c r="V15" i="33"/>
  <c r="V16" i="33"/>
  <c r="V17" i="33"/>
  <c r="V18" i="33"/>
  <c r="V19" i="33"/>
  <c r="V20" i="33"/>
  <c r="V21" i="33"/>
  <c r="V22" i="33"/>
  <c r="V23" i="33"/>
  <c r="V24" i="33"/>
  <c r="V25" i="33"/>
  <c r="V26" i="33"/>
  <c r="V27" i="33"/>
  <c r="V28" i="33"/>
  <c r="V5" i="34"/>
  <c r="V6" i="34"/>
  <c r="V7" i="34"/>
  <c r="V8" i="34"/>
  <c r="V29" i="34" s="1"/>
  <c r="V9" i="34"/>
  <c r="V10" i="34"/>
  <c r="V11" i="34"/>
  <c r="V12" i="34"/>
  <c r="V13" i="34"/>
  <c r="V14" i="34"/>
  <c r="V15" i="34"/>
  <c r="V16" i="34"/>
  <c r="V17" i="34"/>
  <c r="V18" i="34"/>
  <c r="V19" i="34"/>
  <c r="V20" i="34"/>
  <c r="V21" i="34"/>
  <c r="V22" i="34"/>
  <c r="V23" i="34"/>
  <c r="V24" i="34"/>
  <c r="V25" i="34"/>
  <c r="V26" i="34"/>
  <c r="V27" i="34"/>
  <c r="V28" i="34"/>
  <c r="V5" i="35"/>
  <c r="V6" i="35"/>
  <c r="V7" i="35"/>
  <c r="V8" i="35"/>
  <c r="V9" i="35"/>
  <c r="V10" i="35"/>
  <c r="V11" i="35"/>
  <c r="V12" i="35"/>
  <c r="V13" i="35"/>
  <c r="V14" i="35"/>
  <c r="V15" i="35"/>
  <c r="V16" i="35"/>
  <c r="V17" i="35"/>
  <c r="V18" i="35"/>
  <c r="V19" i="35"/>
  <c r="V20" i="35"/>
  <c r="V21" i="35"/>
  <c r="V22" i="35"/>
  <c r="V23" i="35"/>
  <c r="V24" i="35"/>
  <c r="V25" i="35"/>
  <c r="V26" i="35"/>
  <c r="V27" i="35"/>
  <c r="V28" i="35"/>
  <c r="V5" i="36"/>
  <c r="V6" i="36"/>
  <c r="V7" i="36"/>
  <c r="V8" i="36"/>
  <c r="V29" i="36" s="1"/>
  <c r="V9" i="36"/>
  <c r="V10" i="36"/>
  <c r="V11" i="36"/>
  <c r="V12" i="36"/>
  <c r="V13" i="36"/>
  <c r="V14" i="36"/>
  <c r="V15" i="36"/>
  <c r="V16" i="36"/>
  <c r="V17" i="36"/>
  <c r="V18" i="36"/>
  <c r="V19" i="36"/>
  <c r="V20" i="36"/>
  <c r="V21" i="36"/>
  <c r="V22" i="36"/>
  <c r="V23" i="36"/>
  <c r="V24" i="36"/>
  <c r="V25" i="36"/>
  <c r="V26" i="36"/>
  <c r="V27" i="36"/>
  <c r="V28" i="36"/>
  <c r="V5" i="37"/>
  <c r="V6" i="37"/>
  <c r="V7" i="37"/>
  <c r="V8" i="37"/>
  <c r="V9" i="37"/>
  <c r="V10" i="37"/>
  <c r="V11" i="37"/>
  <c r="V12" i="37"/>
  <c r="V13" i="37"/>
  <c r="V14" i="37"/>
  <c r="V15" i="37"/>
  <c r="V16" i="37"/>
  <c r="V17" i="37"/>
  <c r="V18" i="37"/>
  <c r="V19" i="37"/>
  <c r="V20" i="37"/>
  <c r="V21" i="37"/>
  <c r="V22" i="37"/>
  <c r="V23" i="37"/>
  <c r="V24" i="37"/>
  <c r="V25" i="37"/>
  <c r="V26" i="37"/>
  <c r="V27" i="37"/>
  <c r="V28" i="37"/>
  <c r="V5" i="38"/>
  <c r="V6" i="38"/>
  <c r="V7" i="38"/>
  <c r="V8" i="38"/>
  <c r="V29" i="38" s="1"/>
  <c r="V9" i="38"/>
  <c r="V10" i="38"/>
  <c r="V11" i="38"/>
  <c r="V12" i="38"/>
  <c r="V13" i="38"/>
  <c r="V14" i="38"/>
  <c r="V15" i="38"/>
  <c r="V16" i="38"/>
  <c r="V17" i="38"/>
  <c r="V18" i="38"/>
  <c r="V19" i="38"/>
  <c r="V20" i="38"/>
  <c r="V21" i="38"/>
  <c r="V22" i="38"/>
  <c r="V23" i="38"/>
  <c r="V24" i="38"/>
  <c r="V25" i="38"/>
  <c r="V26" i="38"/>
  <c r="V27" i="38"/>
  <c r="V28" i="38"/>
  <c r="V5" i="40"/>
  <c r="V6" i="40"/>
  <c r="V7" i="40"/>
  <c r="V8" i="40"/>
  <c r="V9" i="40"/>
  <c r="V10" i="40"/>
  <c r="V11" i="40"/>
  <c r="V12" i="40"/>
  <c r="V13" i="40"/>
  <c r="V14" i="40"/>
  <c r="V15" i="40"/>
  <c r="V16" i="40"/>
  <c r="V17" i="40"/>
  <c r="V18" i="40"/>
  <c r="V19" i="40"/>
  <c r="V20" i="40"/>
  <c r="V21" i="40"/>
  <c r="V22" i="40"/>
  <c r="V23" i="40"/>
  <c r="V24" i="40"/>
  <c r="V25" i="40"/>
  <c r="V26" i="40"/>
  <c r="V27" i="40"/>
  <c r="V28" i="40"/>
  <c r="V5" i="39"/>
  <c r="V6" i="39"/>
  <c r="V7" i="39"/>
  <c r="V8" i="39"/>
  <c r="V29" i="39" s="1"/>
  <c r="V9" i="39"/>
  <c r="V10" i="39"/>
  <c r="V11" i="39"/>
  <c r="V12" i="39"/>
  <c r="V13" i="39"/>
  <c r="V14" i="39"/>
  <c r="V15" i="39"/>
  <c r="V16" i="39"/>
  <c r="V17" i="39"/>
  <c r="V18" i="39"/>
  <c r="V19" i="39"/>
  <c r="V20" i="39"/>
  <c r="V21" i="39"/>
  <c r="V22" i="39"/>
  <c r="V23" i="39"/>
  <c r="V24" i="39"/>
  <c r="V25" i="39"/>
  <c r="V26" i="39"/>
  <c r="V27" i="39"/>
  <c r="V28" i="39"/>
  <c r="V5" i="42"/>
  <c r="V6" i="42"/>
  <c r="V7" i="42"/>
  <c r="V8" i="42"/>
  <c r="V9" i="42"/>
  <c r="V10" i="42"/>
  <c r="V11" i="42"/>
  <c r="V12" i="42"/>
  <c r="V13" i="42"/>
  <c r="V14" i="42"/>
  <c r="V15" i="42"/>
  <c r="V16" i="42"/>
  <c r="V17" i="42"/>
  <c r="V18" i="42"/>
  <c r="V19" i="42"/>
  <c r="V20" i="42"/>
  <c r="V21" i="42"/>
  <c r="V22" i="42"/>
  <c r="V23" i="42"/>
  <c r="V24" i="42"/>
  <c r="V25" i="42"/>
  <c r="V26" i="42"/>
  <c r="V27" i="42"/>
  <c r="V28" i="42"/>
  <c r="V5" i="43"/>
  <c r="V6" i="43"/>
  <c r="V7" i="43"/>
  <c r="V8" i="43"/>
  <c r="V9" i="43"/>
  <c r="V10" i="43"/>
  <c r="V11" i="43"/>
  <c r="V12" i="43"/>
  <c r="V13" i="43"/>
  <c r="V14" i="43"/>
  <c r="V15" i="43"/>
  <c r="V16" i="43"/>
  <c r="V17" i="43"/>
  <c r="V18" i="43"/>
  <c r="V19" i="43"/>
  <c r="V20" i="43"/>
  <c r="V21" i="43"/>
  <c r="V22" i="43"/>
  <c r="V23" i="43"/>
  <c r="V24" i="43"/>
  <c r="V25" i="43"/>
  <c r="V26" i="43"/>
  <c r="V27" i="43"/>
  <c r="V28" i="43"/>
  <c r="V5" i="41"/>
  <c r="V6" i="41"/>
  <c r="V7" i="41"/>
  <c r="V8" i="41"/>
  <c r="V9" i="41"/>
  <c r="V10" i="41"/>
  <c r="V11" i="41"/>
  <c r="V12" i="41"/>
  <c r="V13" i="41"/>
  <c r="V14" i="41"/>
  <c r="V15" i="41"/>
  <c r="V16" i="41"/>
  <c r="V17" i="41"/>
  <c r="V18" i="41"/>
  <c r="V19" i="41"/>
  <c r="V20" i="41"/>
  <c r="V21" i="41"/>
  <c r="V22" i="41"/>
  <c r="V23" i="41"/>
  <c r="V24" i="41"/>
  <c r="V25" i="41"/>
  <c r="V26" i="41"/>
  <c r="V27" i="41"/>
  <c r="V28" i="41"/>
  <c r="V4" i="2"/>
  <c r="V4" i="3"/>
  <c r="V29" i="3" s="1"/>
  <c r="V4" i="4"/>
  <c r="V4" i="5"/>
  <c r="V29" i="5" s="1"/>
  <c r="V4" i="6"/>
  <c r="V29" i="6" s="1"/>
  <c r="V4" i="7"/>
  <c r="V29" i="7" s="1"/>
  <c r="V4" i="8"/>
  <c r="V4" i="9"/>
  <c r="V29" i="9" s="1"/>
  <c r="V4" i="10"/>
  <c r="V4" i="11"/>
  <c r="V29" i="11" s="1"/>
  <c r="V4" i="12"/>
  <c r="V29" i="12" s="1"/>
  <c r="V4" i="13"/>
  <c r="V29" i="13" s="1"/>
  <c r="V4" i="14"/>
  <c r="V4" i="15"/>
  <c r="V29" i="15" s="1"/>
  <c r="V4" i="16"/>
  <c r="V4" i="17"/>
  <c r="V29" i="17" s="1"/>
  <c r="V4" i="18"/>
  <c r="V4" i="19"/>
  <c r="V29" i="19" s="1"/>
  <c r="V4" i="20"/>
  <c r="V4" i="21"/>
  <c r="V29" i="21" s="1"/>
  <c r="V4" i="22"/>
  <c r="V4" i="23"/>
  <c r="V29" i="23" s="1"/>
  <c r="V4" i="24"/>
  <c r="V4" i="25"/>
  <c r="V29" i="25" s="1"/>
  <c r="V4" i="28"/>
  <c r="V4" i="29"/>
  <c r="V29" i="29" s="1"/>
  <c r="V4" i="30"/>
  <c r="V4" i="31"/>
  <c r="V29" i="31" s="1"/>
  <c r="V4" i="32"/>
  <c r="V4" i="33"/>
  <c r="V29" i="33" s="1"/>
  <c r="V4" i="34"/>
  <c r="V4" i="35"/>
  <c r="V29" i="35" s="1"/>
  <c r="V4" i="36"/>
  <c r="V4" i="37"/>
  <c r="V29" i="37" s="1"/>
  <c r="V4" i="38"/>
  <c r="V4" i="40"/>
  <c r="V29" i="40" s="1"/>
  <c r="V4" i="39"/>
  <c r="V4" i="42"/>
  <c r="V4" i="43"/>
  <c r="V4" i="41"/>
  <c r="V29" i="41" s="1"/>
  <c r="V29" i="30" l="1"/>
  <c r="U29" i="30"/>
  <c r="D15" i="38"/>
</calcChain>
</file>

<file path=xl/sharedStrings.xml><?xml version="1.0" encoding="utf-8"?>
<sst xmlns="http://schemas.openxmlformats.org/spreadsheetml/2006/main" count="2250" uniqueCount="40">
  <si>
    <t>ItemLabels</t>
  </si>
  <si>
    <t>Unit of Measurement</t>
  </si>
  <si>
    <t>Rice,imported high quality sold loose</t>
  </si>
  <si>
    <t>1Kg</t>
  </si>
  <si>
    <t>Rice agric sold loose</t>
  </si>
  <si>
    <t>Rice local sold loose</t>
  </si>
  <si>
    <t>Rice Medium Grained</t>
  </si>
  <si>
    <t>Broken Rice (Ofada)</t>
  </si>
  <si>
    <t>Bread unsliced 500g</t>
  </si>
  <si>
    <t>1 loaf</t>
  </si>
  <si>
    <t>Bread sliced 500g</t>
  </si>
  <si>
    <t>Beef,boneless</t>
  </si>
  <si>
    <t>Beef Bone in</t>
  </si>
  <si>
    <t>Chicken Wings</t>
  </si>
  <si>
    <t>Chicken Feet</t>
  </si>
  <si>
    <t>Frozen chicken</t>
  </si>
  <si>
    <t>1 unit</t>
  </si>
  <si>
    <t>Agric eggs(medium size price of one)</t>
  </si>
  <si>
    <t>1 Piece</t>
  </si>
  <si>
    <t>Mudfish (aro) fresh</t>
  </si>
  <si>
    <t>Mudfish : dried</t>
  </si>
  <si>
    <t>Agric eggs medium size</t>
  </si>
  <si>
    <t>1 Dozen</t>
  </si>
  <si>
    <t>Evaporated tinned milk(peak), 170g</t>
  </si>
  <si>
    <t>Evaporated tinned milk carnation 170g</t>
  </si>
  <si>
    <t>Tomato</t>
  </si>
  <si>
    <t>Yam tuber</t>
  </si>
  <si>
    <t>Gari white,sold loose</t>
  </si>
  <si>
    <t>Gari yellow,sold loose</t>
  </si>
  <si>
    <t>Beans:white black eye. sold loose</t>
  </si>
  <si>
    <t>Beans brown,sold loose</t>
  </si>
  <si>
    <t>Onion bulb</t>
  </si>
  <si>
    <t>AVERAGE PRICES REPORTEDLY PAID BY HOUSEHOLDS ACROSS VARIOUS RURAL AND URBAN MARKETS  AND INFORMAL ARRANGEMENTS NGN</t>
  </si>
  <si>
    <t>Year on Year %</t>
  </si>
  <si>
    <t>Month on Month %</t>
  </si>
  <si>
    <t>SELECTED FOOD PRICES WATCH</t>
  </si>
  <si>
    <t xml:space="preserve"> </t>
  </si>
  <si>
    <t>Average %</t>
  </si>
  <si>
    <t>(June 2016-June 2017)</t>
  </si>
  <si>
    <t>May 2017-June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</si>
</sst>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indexed="9"/>
      <name val="Calibri"/>
      <family val="2"/>
    </font>
    <font>
      <b/>
      <sz val="11"/>
      <color indexed="9"/>
      <name val="Calibri"/>
      <family val="2"/>
      <scheme val="minor"/>
    </font>
    <font>
      <b/>
      <sz val="12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sz val="12"/>
      <color indexed="9"/>
      <name val="Calibri"/>
      <family val="2"/>
    </font>
    <font>
      <b/>
      <sz val="12"/>
      <color indexed="9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</font>
    <font>
      <sz val="11"/>
      <color indexed="8"/>
      <name val="Calibri"/>
      <charset val="204"/>
    </font>
    <font>
      <b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0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0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233323"/>
        <bgColor indexed="64"/>
      </patternFill>
    </fill>
    <fill>
      <patternFill patternType="solid">
        <fgColor rgb="FF233323"/>
        <bgColor indexed="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87">
    <xf numFmtId="0" fontId="0" fillId="0" borderId="0" xfId="0"/>
    <xf numFmtId="0" fontId="3" fillId="0" borderId="2" xfId="2" applyFont="1" applyFill="1" applyBorder="1" applyAlignment="1">
      <alignment wrapText="1"/>
    </xf>
    <xf numFmtId="2" fontId="3" fillId="0" borderId="2" xfId="2" applyNumberFormat="1" applyFont="1" applyFill="1" applyBorder="1" applyAlignment="1">
      <alignment horizontal="right" wrapText="1"/>
    </xf>
    <xf numFmtId="2" fontId="3" fillId="0" borderId="2" xfId="3" applyNumberFormat="1" applyFont="1" applyFill="1" applyBorder="1" applyAlignment="1">
      <alignment horizontal="right" wrapText="1"/>
    </xf>
    <xf numFmtId="2" fontId="2" fillId="0" borderId="2" xfId="2" applyNumberFormat="1" applyBorder="1"/>
    <xf numFmtId="2" fontId="2" fillId="0" borderId="0" xfId="2" applyNumberFormat="1"/>
    <xf numFmtId="2" fontId="3" fillId="0" borderId="0" xfId="2" applyNumberFormat="1" applyFont="1" applyFill="1" applyAlignment="1">
      <alignment horizontal="right" wrapText="1"/>
    </xf>
    <xf numFmtId="164" fontId="3" fillId="0" borderId="2" xfId="1" applyNumberFormat="1" applyFont="1" applyFill="1" applyBorder="1" applyAlignment="1">
      <alignment horizontal="right" wrapText="1"/>
    </xf>
    <xf numFmtId="164" fontId="3" fillId="0" borderId="0" xfId="1" applyNumberFormat="1" applyFont="1" applyFill="1" applyAlignment="1">
      <alignment horizontal="right" wrapText="1"/>
    </xf>
    <xf numFmtId="164" fontId="2" fillId="0" borderId="0" xfId="1" applyNumberFormat="1" applyFont="1"/>
    <xf numFmtId="164" fontId="2" fillId="0" borderId="2" xfId="1" applyNumberFormat="1" applyFont="1" applyBorder="1"/>
    <xf numFmtId="2" fontId="3" fillId="0" borderId="0" xfId="2" applyNumberFormat="1" applyFont="1" applyFill="1" applyBorder="1" applyAlignment="1">
      <alignment horizontal="right" wrapText="1"/>
    </xf>
    <xf numFmtId="2" fontId="3" fillId="0" borderId="2" xfId="2" applyNumberFormat="1" applyFont="1" applyBorder="1"/>
    <xf numFmtId="2" fontId="3" fillId="0" borderId="0" xfId="2" applyNumberFormat="1" applyFont="1"/>
    <xf numFmtId="2" fontId="4" fillId="0" borderId="2" xfId="0" applyNumberFormat="1" applyFont="1" applyBorder="1"/>
    <xf numFmtId="0" fontId="4" fillId="0" borderId="2" xfId="0" applyFont="1" applyBorder="1"/>
    <xf numFmtId="2" fontId="4" fillId="0" borderId="0" xfId="0" applyNumberFormat="1" applyFont="1"/>
    <xf numFmtId="0" fontId="3" fillId="0" borderId="0" xfId="2" applyFont="1" applyFill="1" applyBorder="1" applyAlignment="1">
      <alignment wrapText="1"/>
    </xf>
    <xf numFmtId="2" fontId="3" fillId="0" borderId="0" xfId="3" applyNumberFormat="1" applyFont="1" applyFill="1" applyBorder="1" applyAlignment="1">
      <alignment horizontal="right" wrapText="1"/>
    </xf>
    <xf numFmtId="2" fontId="3" fillId="0" borderId="0" xfId="2" applyNumberFormat="1" applyFont="1" applyBorder="1"/>
    <xf numFmtId="2" fontId="4" fillId="0" borderId="0" xfId="0" applyNumberFormat="1" applyFont="1" applyBorder="1"/>
    <xf numFmtId="2" fontId="5" fillId="0" borderId="2" xfId="3" applyNumberFormat="1" applyFont="1" applyFill="1" applyBorder="1" applyAlignment="1">
      <alignment horizontal="right" wrapText="1"/>
    </xf>
    <xf numFmtId="2" fontId="5" fillId="0" borderId="2" xfId="2" applyNumberFormat="1" applyFont="1" applyFill="1" applyBorder="1" applyAlignment="1">
      <alignment horizontal="right" wrapText="1"/>
    </xf>
    <xf numFmtId="2" fontId="5" fillId="0" borderId="0" xfId="2" applyNumberFormat="1" applyFont="1" applyFill="1" applyAlignment="1">
      <alignment horizontal="right" wrapText="1"/>
    </xf>
    <xf numFmtId="2" fontId="6" fillId="0" borderId="2" xfId="2" applyNumberFormat="1" applyFont="1" applyBorder="1"/>
    <xf numFmtId="2" fontId="3" fillId="0" borderId="2" xfId="4" applyNumberFormat="1" applyFont="1" applyFill="1" applyBorder="1" applyAlignment="1">
      <alignment horizontal="right" wrapText="1"/>
    </xf>
    <xf numFmtId="0" fontId="11" fillId="4" borderId="1" xfId="2" applyFont="1" applyFill="1" applyBorder="1" applyAlignment="1">
      <alignment horizontal="center"/>
    </xf>
    <xf numFmtId="17" fontId="11" fillId="4" borderId="1" xfId="2" applyNumberFormat="1" applyFont="1" applyFill="1" applyBorder="1" applyAlignment="1">
      <alignment horizontal="center"/>
    </xf>
    <xf numFmtId="17" fontId="11" fillId="4" borderId="1" xfId="3" applyNumberFormat="1" applyFont="1" applyFill="1" applyBorder="1" applyAlignment="1">
      <alignment horizontal="center"/>
    </xf>
    <xf numFmtId="0" fontId="12" fillId="5" borderId="0" xfId="0" applyFont="1" applyFill="1"/>
    <xf numFmtId="17" fontId="13" fillId="4" borderId="1" xfId="3" applyNumberFormat="1" applyFont="1" applyFill="1" applyBorder="1" applyAlignment="1">
      <alignment horizontal="center"/>
    </xf>
    <xf numFmtId="0" fontId="14" fillId="5" borderId="0" xfId="0" applyFont="1" applyFill="1"/>
    <xf numFmtId="0" fontId="13" fillId="4" borderId="1" xfId="2" applyFont="1" applyFill="1" applyBorder="1" applyAlignment="1">
      <alignment horizontal="center"/>
    </xf>
    <xf numFmtId="17" fontId="13" fillId="4" borderId="1" xfId="2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7" fillId="5" borderId="0" xfId="0" applyFont="1" applyFill="1" applyAlignment="1"/>
    <xf numFmtId="0" fontId="10" fillId="5" borderId="0" xfId="0" applyFont="1" applyFill="1" applyAlignment="1"/>
    <xf numFmtId="17" fontId="11" fillId="2" borderId="1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 wrapText="1"/>
    </xf>
    <xf numFmtId="0" fontId="3" fillId="0" borderId="2" xfId="4" applyFont="1" applyFill="1" applyBorder="1" applyAlignment="1">
      <alignment horizontal="center" wrapText="1"/>
    </xf>
    <xf numFmtId="0" fontId="3" fillId="0" borderId="0" xfId="2" applyFont="1" applyFill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5" fillId="0" borderId="0" xfId="0" applyFont="1"/>
    <xf numFmtId="0" fontId="0" fillId="0" borderId="0" xfId="0" applyAlignment="1"/>
    <xf numFmtId="0" fontId="16" fillId="6" borderId="0" xfId="0" applyFont="1" applyFill="1"/>
    <xf numFmtId="0" fontId="16" fillId="6" borderId="0" xfId="0" applyFont="1" applyFill="1" applyAlignment="1">
      <alignment horizontal="center"/>
    </xf>
    <xf numFmtId="0" fontId="17" fillId="6" borderId="0" xfId="0" applyFont="1" applyFill="1" applyAlignment="1">
      <alignment horizontal="center"/>
    </xf>
    <xf numFmtId="2" fontId="16" fillId="6" borderId="0" xfId="0" applyNumberFormat="1" applyFont="1" applyFill="1" applyAlignment="1">
      <alignment horizontal="center"/>
    </xf>
    <xf numFmtId="0" fontId="0" fillId="7" borderId="0" xfId="0" applyFill="1"/>
    <xf numFmtId="0" fontId="18" fillId="7" borderId="0" xfId="0" applyFont="1" applyFill="1"/>
    <xf numFmtId="0" fontId="13" fillId="8" borderId="1" xfId="4" applyFont="1" applyFill="1" applyBorder="1" applyAlignment="1">
      <alignment horizontal="center"/>
    </xf>
    <xf numFmtId="17" fontId="13" fillId="8" borderId="1" xfId="4" applyNumberFormat="1" applyFont="1" applyFill="1" applyBorder="1" applyAlignment="1">
      <alignment horizontal="center"/>
    </xf>
    <xf numFmtId="17" fontId="13" fillId="8" borderId="1" xfId="3" applyNumberFormat="1" applyFont="1" applyFill="1" applyBorder="1" applyAlignment="1">
      <alignment horizontal="center"/>
    </xf>
    <xf numFmtId="0" fontId="14" fillId="7" borderId="0" xfId="0" applyFont="1" applyFill="1"/>
    <xf numFmtId="0" fontId="7" fillId="7" borderId="0" xfId="0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7" fillId="7" borderId="0" xfId="0" applyFont="1" applyFill="1"/>
    <xf numFmtId="0" fontId="11" fillId="8" borderId="1" xfId="4" applyFont="1" applyFill="1" applyBorder="1" applyAlignment="1">
      <alignment horizontal="center"/>
    </xf>
    <xf numFmtId="0" fontId="21" fillId="7" borderId="2" xfId="4" applyFont="1" applyFill="1" applyBorder="1" applyAlignment="1">
      <alignment wrapText="1"/>
    </xf>
    <xf numFmtId="17" fontId="13" fillId="2" borderId="0" xfId="2" applyNumberFormat="1" applyFont="1" applyFill="1" applyBorder="1" applyAlignment="1">
      <alignment horizontal="center"/>
    </xf>
    <xf numFmtId="2" fontId="9" fillId="3" borderId="0" xfId="3" applyNumberFormat="1" applyFont="1" applyFill="1" applyBorder="1" applyAlignment="1">
      <alignment horizontal="center" wrapText="1"/>
    </xf>
    <xf numFmtId="2" fontId="9" fillId="7" borderId="0" xfId="3" applyNumberFormat="1" applyFont="1" applyFill="1" applyBorder="1" applyAlignment="1">
      <alignment horizontal="center" wrapText="1"/>
    </xf>
    <xf numFmtId="17" fontId="11" fillId="2" borderId="0" xfId="2" applyNumberFormat="1" applyFont="1" applyFill="1" applyBorder="1" applyAlignment="1">
      <alignment horizontal="center"/>
    </xf>
    <xf numFmtId="2" fontId="8" fillId="3" borderId="0" xfId="3" applyNumberFormat="1" applyFont="1" applyFill="1" applyBorder="1" applyAlignment="1">
      <alignment horizontal="center" wrapText="1"/>
    </xf>
    <xf numFmtId="17" fontId="0" fillId="0" borderId="0" xfId="0" applyNumberFormat="1"/>
    <xf numFmtId="17" fontId="10" fillId="7" borderId="0" xfId="0" applyNumberFormat="1" applyFont="1" applyFill="1" applyBorder="1" applyAlignment="1">
      <alignment horizontal="center"/>
    </xf>
    <xf numFmtId="2" fontId="8" fillId="7" borderId="0" xfId="3" applyNumberFormat="1" applyFont="1" applyFill="1" applyBorder="1" applyAlignment="1">
      <alignment horizontal="center" wrapText="1"/>
    </xf>
    <xf numFmtId="2" fontId="0" fillId="0" borderId="0" xfId="0" applyNumberFormat="1"/>
    <xf numFmtId="2" fontId="22" fillId="0" borderId="2" xfId="3" applyNumberFormat="1" applyFont="1" applyFill="1" applyBorder="1" applyAlignment="1">
      <alignment horizontal="right" wrapText="1"/>
    </xf>
    <xf numFmtId="2" fontId="22" fillId="0" borderId="0" xfId="3" applyNumberFormat="1" applyFont="1" applyFill="1" applyBorder="1" applyAlignment="1">
      <alignment horizontal="right" wrapText="1"/>
    </xf>
    <xf numFmtId="2" fontId="5" fillId="0" borderId="3" xfId="3" applyNumberFormat="1" applyFont="1" applyFill="1" applyBorder="1" applyAlignment="1">
      <alignment horizontal="right" wrapText="1"/>
    </xf>
    <xf numFmtId="17" fontId="11" fillId="8" borderId="1" xfId="3" applyNumberFormat="1" applyFont="1" applyFill="1" applyBorder="1" applyAlignment="1">
      <alignment horizontal="center"/>
    </xf>
    <xf numFmtId="0" fontId="18" fillId="0" borderId="0" xfId="0" applyFont="1"/>
    <xf numFmtId="0" fontId="7" fillId="6" borderId="0" xfId="0" applyFont="1" applyFill="1" applyAlignment="1">
      <alignment horizontal="center"/>
    </xf>
    <xf numFmtId="2" fontId="23" fillId="0" borderId="2" xfId="3" applyNumberFormat="1" applyFont="1" applyFill="1" applyBorder="1" applyAlignment="1">
      <alignment horizontal="center" wrapText="1"/>
    </xf>
    <xf numFmtId="2" fontId="23" fillId="0" borderId="3" xfId="3" applyNumberFormat="1" applyFont="1" applyFill="1" applyBorder="1" applyAlignment="1">
      <alignment horizontal="center" wrapText="1"/>
    </xf>
    <xf numFmtId="0" fontId="20" fillId="0" borderId="0" xfId="0" applyFont="1" applyFill="1"/>
    <xf numFmtId="2" fontId="23" fillId="0" borderId="4" xfId="3" applyNumberFormat="1" applyFont="1" applyFill="1" applyBorder="1" applyAlignment="1">
      <alignment horizontal="center" wrapText="1"/>
    </xf>
    <xf numFmtId="17" fontId="13" fillId="8" borderId="1" xfId="3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3" fontId="12" fillId="7" borderId="0" xfId="1" applyFont="1" applyFill="1" applyAlignment="1">
      <alignment vertical="center"/>
    </xf>
    <xf numFmtId="2" fontId="7" fillId="7" borderId="0" xfId="0" applyNumberFormat="1" applyFont="1" applyFill="1" applyAlignment="1">
      <alignment vertical="center"/>
    </xf>
    <xf numFmtId="0" fontId="10" fillId="7" borderId="5" xfId="0" applyFont="1" applyFill="1" applyBorder="1" applyAlignment="1">
      <alignment horizontal="center"/>
    </xf>
    <xf numFmtId="0" fontId="19" fillId="7" borderId="0" xfId="0" applyFont="1" applyFill="1" applyAlignment="1">
      <alignment horizontal="center"/>
    </xf>
  </cellXfs>
  <cellStyles count="5">
    <cellStyle name="Comma" xfId="1" builtinId="3"/>
    <cellStyle name="Normal" xfId="0" builtinId="0"/>
    <cellStyle name="Normal_Sheet1" xfId="3"/>
    <cellStyle name="Normal_Sheet1_1" xfId="4"/>
    <cellStyle name="Normal_Sheet2" xfId="2"/>
  </cellStyles>
  <dxfs count="0"/>
  <tableStyles count="0" defaultTableStyle="TableStyleMedium9" defaultPivotStyle="PivotStyleLight16"/>
  <colors>
    <mruColors>
      <color rgb="FF233323"/>
      <color rgb="FF1318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tabSelected="1" topLeftCell="A9" workbookViewId="0">
      <selection activeCell="A28" sqref="A28"/>
    </sheetView>
  </sheetViews>
  <sheetFormatPr defaultRowHeight="15" x14ac:dyDescent="0.25"/>
  <cols>
    <col min="1" max="1" width="39" style="52" customWidth="1"/>
    <col min="2" max="2" width="22.42578125" style="35" customWidth="1"/>
    <col min="16" max="16" width="10.85546875" style="57" customWidth="1"/>
    <col min="17" max="20" width="10.85546875" style="58" customWidth="1"/>
    <col min="21" max="21" width="20.85546875" style="82" customWidth="1"/>
    <col min="22" max="22" width="22" style="82" customWidth="1"/>
  </cols>
  <sheetData>
    <row r="1" spans="1:22" s="52" customFormat="1" ht="18.75" x14ac:dyDescent="0.3">
      <c r="A1" s="86" t="s">
        <v>35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</row>
    <row r="2" spans="1:22" s="51" customFormat="1" ht="15.75" x14ac:dyDescent="0.25">
      <c r="A2" s="85" t="s">
        <v>32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68"/>
      <c r="R2" s="68"/>
      <c r="S2" s="68"/>
      <c r="T2" s="68"/>
      <c r="U2" s="81" t="s">
        <v>33</v>
      </c>
      <c r="V2" s="81" t="s">
        <v>34</v>
      </c>
    </row>
    <row r="3" spans="1:22" s="56" customFormat="1" ht="15" customHeight="1" x14ac:dyDescent="0.25">
      <c r="A3" s="60" t="s">
        <v>0</v>
      </c>
      <c r="B3" s="53" t="s">
        <v>1</v>
      </c>
      <c r="C3" s="54">
        <v>42370</v>
      </c>
      <c r="D3" s="54">
        <v>42401</v>
      </c>
      <c r="E3" s="54">
        <v>42430</v>
      </c>
      <c r="F3" s="54">
        <v>42461</v>
      </c>
      <c r="G3" s="54">
        <v>42491</v>
      </c>
      <c r="H3" s="54">
        <v>42522</v>
      </c>
      <c r="I3" s="54">
        <v>42552</v>
      </c>
      <c r="J3" s="54">
        <v>42583</v>
      </c>
      <c r="K3" s="54">
        <v>42614</v>
      </c>
      <c r="L3" s="54">
        <v>42644</v>
      </c>
      <c r="M3" s="54">
        <v>42675</v>
      </c>
      <c r="N3" s="54">
        <v>42705</v>
      </c>
      <c r="O3" s="54">
        <v>42736</v>
      </c>
      <c r="P3" s="74">
        <v>42767</v>
      </c>
      <c r="Q3" s="55">
        <v>42795</v>
      </c>
      <c r="R3" s="55">
        <v>42826</v>
      </c>
      <c r="S3" s="55">
        <v>42856</v>
      </c>
      <c r="T3" s="55">
        <v>42887</v>
      </c>
      <c r="U3" s="81" t="s">
        <v>38</v>
      </c>
      <c r="V3" s="81" t="s">
        <v>39</v>
      </c>
    </row>
    <row r="4" spans="1:22" ht="15" customHeight="1" x14ac:dyDescent="0.25">
      <c r="A4" s="61" t="s">
        <v>21</v>
      </c>
      <c r="B4" s="40" t="s">
        <v>22</v>
      </c>
      <c r="C4" s="25">
        <v>328.84483655388794</v>
      </c>
      <c r="D4" s="25">
        <v>338.79743196395549</v>
      </c>
      <c r="E4" s="25">
        <v>350.91765477452071</v>
      </c>
      <c r="F4" s="25">
        <v>367.74795721276428</v>
      </c>
      <c r="G4" s="25">
        <v>370.0067951170891</v>
      </c>
      <c r="H4" s="25">
        <v>380.03429607831765</v>
      </c>
      <c r="I4" s="25">
        <v>374.55362314079684</v>
      </c>
      <c r="J4" s="25">
        <v>378.72994541710841</v>
      </c>
      <c r="K4" s="25">
        <v>435.20219806699635</v>
      </c>
      <c r="L4" s="25">
        <v>472.76927363539238</v>
      </c>
      <c r="M4" s="25">
        <v>430.73081441831425</v>
      </c>
      <c r="N4" s="25">
        <v>439.86604506702315</v>
      </c>
      <c r="O4" s="25">
        <v>512.98835926835932</v>
      </c>
      <c r="P4" s="77">
        <v>520.15713265713202</v>
      </c>
      <c r="Q4" s="69">
        <v>527.69449715370001</v>
      </c>
      <c r="R4" s="69">
        <v>518.66</v>
      </c>
      <c r="S4" s="69">
        <v>522.71312483877284</v>
      </c>
      <c r="T4" s="69">
        <v>514.65595912190349</v>
      </c>
      <c r="U4" s="83">
        <f>(T4-H4)/H4*100</f>
        <v>35.423556356040805</v>
      </c>
      <c r="V4" s="83">
        <f>(T4-S4)/S4*100</f>
        <v>-1.5414125519336299</v>
      </c>
    </row>
    <row r="5" spans="1:22" ht="15" customHeight="1" x14ac:dyDescent="0.25">
      <c r="A5" s="61" t="s">
        <v>17</v>
      </c>
      <c r="B5" s="40" t="s">
        <v>18</v>
      </c>
      <c r="C5" s="25">
        <v>29.748341748341723</v>
      </c>
      <c r="D5" s="25">
        <v>29.996364064089278</v>
      </c>
      <c r="E5" s="25">
        <v>31.201258774788162</v>
      </c>
      <c r="F5" s="25">
        <v>35.902896065214563</v>
      </c>
      <c r="G5" s="25">
        <v>33.984136460645068</v>
      </c>
      <c r="H5" s="25">
        <v>34.198061466295144</v>
      </c>
      <c r="I5" s="25">
        <v>33.789153050106727</v>
      </c>
      <c r="J5" s="25">
        <v>33.993677935933349</v>
      </c>
      <c r="K5" s="25">
        <v>37.204447364246583</v>
      </c>
      <c r="L5" s="25">
        <v>42.027687333372711</v>
      </c>
      <c r="M5" s="25">
        <v>39.049637768387747</v>
      </c>
      <c r="N5" s="25">
        <v>39.400087054351744</v>
      </c>
      <c r="O5" s="25">
        <v>47.418103135603126</v>
      </c>
      <c r="P5" s="77">
        <v>42.903736973589886</v>
      </c>
      <c r="Q5" s="64">
        <v>43.93</v>
      </c>
      <c r="R5" s="64">
        <v>46.22</v>
      </c>
      <c r="S5" s="64">
        <v>45.734869129214196</v>
      </c>
      <c r="T5" s="64">
        <v>45.277477832464854</v>
      </c>
      <c r="U5" s="83">
        <f t="shared" ref="U5:U28" si="0">(T5-H5)/H5*100</f>
        <v>32.397790667431067</v>
      </c>
      <c r="V5" s="83">
        <f t="shared" ref="V5:V28" si="1">(T5-S5)/S5*100</f>
        <v>-1.0000931574923291</v>
      </c>
    </row>
    <row r="6" spans="1:22" ht="15" customHeight="1" x14ac:dyDescent="0.25">
      <c r="A6" s="61" t="s">
        <v>30</v>
      </c>
      <c r="B6" s="40" t="s">
        <v>3</v>
      </c>
      <c r="C6" s="25">
        <v>236.80832333951489</v>
      </c>
      <c r="D6" s="25">
        <v>238.02080335506832</v>
      </c>
      <c r="E6" s="25">
        <v>240.91443290100915</v>
      </c>
      <c r="F6" s="25">
        <v>263.57481586661453</v>
      </c>
      <c r="G6" s="25">
        <v>256.41332477882457</v>
      </c>
      <c r="H6" s="25">
        <v>276.59433232161848</v>
      </c>
      <c r="I6" s="25">
        <v>288.32438291863275</v>
      </c>
      <c r="J6" s="25">
        <v>293.55987127099598</v>
      </c>
      <c r="K6" s="25">
        <v>305.29244700532325</v>
      </c>
      <c r="L6" s="25">
        <v>345.48217947256279</v>
      </c>
      <c r="M6" s="25">
        <v>357.26488091550669</v>
      </c>
      <c r="N6" s="25">
        <v>347.60398459038515</v>
      </c>
      <c r="O6" s="25">
        <v>353.60417160992165</v>
      </c>
      <c r="P6" s="77">
        <v>337.11085205822684</v>
      </c>
      <c r="Q6" s="64">
        <v>353.27723715140934</v>
      </c>
      <c r="R6" s="64">
        <v>357.19</v>
      </c>
      <c r="S6" s="64">
        <v>365.85692686314849</v>
      </c>
      <c r="T6" s="64">
        <v>374.25511452673265</v>
      </c>
      <c r="U6" s="83">
        <f t="shared" si="0"/>
        <v>35.308309243139561</v>
      </c>
      <c r="V6" s="83">
        <f t="shared" si="1"/>
        <v>2.2954841215089452</v>
      </c>
    </row>
    <row r="7" spans="1:22" ht="15" customHeight="1" x14ac:dyDescent="0.25">
      <c r="A7" s="61" t="s">
        <v>29</v>
      </c>
      <c r="B7" s="40" t="s">
        <v>3</v>
      </c>
      <c r="C7" s="25">
        <v>206.05194654156625</v>
      </c>
      <c r="D7" s="25">
        <v>208.3646331307277</v>
      </c>
      <c r="E7" s="25">
        <v>217.64331342200424</v>
      </c>
      <c r="F7" s="25">
        <v>229.32177867177793</v>
      </c>
      <c r="G7" s="25">
        <v>228.20250197602331</v>
      </c>
      <c r="H7" s="25">
        <v>256.68613374162959</v>
      </c>
      <c r="I7" s="25">
        <v>260.732654820383</v>
      </c>
      <c r="J7" s="25">
        <v>260.9090565025453</v>
      </c>
      <c r="K7" s="25">
        <v>282.698736845285</v>
      </c>
      <c r="L7" s="25">
        <v>295.84955467297243</v>
      </c>
      <c r="M7" s="25">
        <v>299.89396609888615</v>
      </c>
      <c r="N7" s="25">
        <v>296.98484625492472</v>
      </c>
      <c r="O7" s="25">
        <v>305.53051545864037</v>
      </c>
      <c r="P7" s="77">
        <v>309.85138121935898</v>
      </c>
      <c r="Q7" s="64">
        <v>318.45395382841417</v>
      </c>
      <c r="R7" s="64">
        <v>324.04000000000002</v>
      </c>
      <c r="S7" s="64">
        <v>332.28461160651312</v>
      </c>
      <c r="T7" s="64">
        <v>339.64305861922492</v>
      </c>
      <c r="U7" s="83">
        <f t="shared" si="0"/>
        <v>32.318428607092805</v>
      </c>
      <c r="V7" s="83">
        <f t="shared" si="1"/>
        <v>2.2145012906663175</v>
      </c>
    </row>
    <row r="8" spans="1:22" ht="15" customHeight="1" x14ac:dyDescent="0.25">
      <c r="A8" s="61" t="s">
        <v>12</v>
      </c>
      <c r="B8" s="40" t="s">
        <v>3</v>
      </c>
      <c r="C8" s="25">
        <v>811.24242896630346</v>
      </c>
      <c r="D8" s="25">
        <v>790.98343831486261</v>
      </c>
      <c r="E8" s="25">
        <v>826.95625358829682</v>
      </c>
      <c r="F8" s="25">
        <v>884.99308465145918</v>
      </c>
      <c r="G8" s="25">
        <v>865.16404518641934</v>
      </c>
      <c r="H8" s="25">
        <v>851.81429506229438</v>
      </c>
      <c r="I8" s="25">
        <v>884.05820301507754</v>
      </c>
      <c r="J8" s="25">
        <v>910.40511741317891</v>
      </c>
      <c r="K8" s="25">
        <v>953.91444554341115</v>
      </c>
      <c r="L8" s="25">
        <v>979.60602455317394</v>
      </c>
      <c r="M8" s="25">
        <v>965.58744433100537</v>
      </c>
      <c r="N8" s="25">
        <v>948.07139889434802</v>
      </c>
      <c r="O8" s="25">
        <v>1001.2428211506959</v>
      </c>
      <c r="P8" s="77">
        <v>995.64844866994747</v>
      </c>
      <c r="Q8" s="64">
        <v>1010.290508576462</v>
      </c>
      <c r="R8" s="64">
        <v>1035.45</v>
      </c>
      <c r="S8" s="64">
        <v>1123.6533449963661</v>
      </c>
      <c r="T8" s="64">
        <v>1129.0180024221308</v>
      </c>
      <c r="U8" s="83">
        <f t="shared" si="0"/>
        <v>32.54273953450901</v>
      </c>
      <c r="V8" s="83">
        <f t="shared" si="1"/>
        <v>0.47742993421001556</v>
      </c>
    </row>
    <row r="9" spans="1:22" ht="15" customHeight="1" x14ac:dyDescent="0.25">
      <c r="A9" s="61" t="s">
        <v>11</v>
      </c>
      <c r="B9" s="40" t="s">
        <v>3</v>
      </c>
      <c r="C9" s="25">
        <v>977.32826561520164</v>
      </c>
      <c r="D9" s="25">
        <v>1036.4452054994542</v>
      </c>
      <c r="E9" s="25">
        <v>1004.4148769474075</v>
      </c>
      <c r="F9" s="25">
        <v>1022.5653162499761</v>
      </c>
      <c r="G9" s="25">
        <v>1047.3299042913432</v>
      </c>
      <c r="H9" s="25">
        <v>1031.2256500690401</v>
      </c>
      <c r="I9" s="25">
        <v>1055.2095121300802</v>
      </c>
      <c r="J9" s="25">
        <v>1060.6656670652906</v>
      </c>
      <c r="K9" s="25">
        <v>1145.2855587482304</v>
      </c>
      <c r="L9" s="25">
        <v>1218.6219247642837</v>
      </c>
      <c r="M9" s="25">
        <v>1153.0269972180952</v>
      </c>
      <c r="N9" s="25">
        <v>1162.4247057679527</v>
      </c>
      <c r="O9" s="25">
        <v>1249.4835182325182</v>
      </c>
      <c r="P9" s="77">
        <v>1270.6726841581815</v>
      </c>
      <c r="Q9" s="64">
        <v>1281.707164045722</v>
      </c>
      <c r="R9" s="64">
        <v>1323.1</v>
      </c>
      <c r="S9" s="64">
        <v>1378.9146561276928</v>
      </c>
      <c r="T9" s="64">
        <v>1393.4175069513528</v>
      </c>
      <c r="U9" s="83">
        <f t="shared" si="0"/>
        <v>35.122463920293697</v>
      </c>
      <c r="V9" s="83">
        <f t="shared" si="1"/>
        <v>1.0517584071799919</v>
      </c>
    </row>
    <row r="10" spans="1:22" ht="15" customHeight="1" x14ac:dyDescent="0.25">
      <c r="A10" s="61" t="s">
        <v>10</v>
      </c>
      <c r="B10" s="40" t="s">
        <v>9</v>
      </c>
      <c r="C10" s="25">
        <v>225.40011302511286</v>
      </c>
      <c r="D10" s="25">
        <v>240.17554293961985</v>
      </c>
      <c r="E10" s="25">
        <v>259.29141335391319</v>
      </c>
      <c r="F10" s="25">
        <v>249.73449212049195</v>
      </c>
      <c r="G10" s="25">
        <v>248.67202879702859</v>
      </c>
      <c r="H10" s="25">
        <v>276.97211328461322</v>
      </c>
      <c r="I10" s="25">
        <v>306.35382098776824</v>
      </c>
      <c r="J10" s="25">
        <v>265.22130418424513</v>
      </c>
      <c r="K10" s="25">
        <v>293.42676709359631</v>
      </c>
      <c r="L10" s="25">
        <v>305.26646501604733</v>
      </c>
      <c r="M10" s="25">
        <v>305.71640113375378</v>
      </c>
      <c r="N10" s="25">
        <v>296.05210139357189</v>
      </c>
      <c r="O10" s="25">
        <v>302.87194044694036</v>
      </c>
      <c r="P10" s="77">
        <v>299.74996474996459</v>
      </c>
      <c r="Q10" s="64">
        <v>297.50588235294117</v>
      </c>
      <c r="R10" s="64">
        <v>296.63</v>
      </c>
      <c r="S10" s="64">
        <v>307.70107104123389</v>
      </c>
      <c r="T10" s="64">
        <v>320.58027805106656</v>
      </c>
      <c r="U10" s="83">
        <f t="shared" si="0"/>
        <v>15.744604844619181</v>
      </c>
      <c r="V10" s="83">
        <f t="shared" si="1"/>
        <v>4.1856230679505089</v>
      </c>
    </row>
    <row r="11" spans="1:22" ht="15" customHeight="1" x14ac:dyDescent="0.25">
      <c r="A11" s="61" t="s">
        <v>8</v>
      </c>
      <c r="B11" s="40" t="s">
        <v>9</v>
      </c>
      <c r="C11" s="25">
        <v>208.64911962938262</v>
      </c>
      <c r="D11" s="25">
        <v>270.65074028182568</v>
      </c>
      <c r="E11" s="25">
        <v>225.97354616104599</v>
      </c>
      <c r="F11" s="25">
        <v>222.26401887586081</v>
      </c>
      <c r="G11" s="25">
        <v>222.50502166752139</v>
      </c>
      <c r="H11" s="25">
        <v>275.37609740109724</v>
      </c>
      <c r="I11" s="25">
        <v>299.90341055341048</v>
      </c>
      <c r="J11" s="25">
        <v>245.20499669841749</v>
      </c>
      <c r="K11" s="25">
        <v>274.5667547092533</v>
      </c>
      <c r="L11" s="25">
        <v>264.29222480948977</v>
      </c>
      <c r="M11" s="25">
        <v>298.05823172084035</v>
      </c>
      <c r="N11" s="25">
        <v>272.97390981389077</v>
      </c>
      <c r="O11" s="25">
        <v>270.25064234803403</v>
      </c>
      <c r="P11" s="77">
        <v>264.85971010970997</v>
      </c>
      <c r="Q11" s="64">
        <v>262.3312883435583</v>
      </c>
      <c r="R11" s="64">
        <v>277.69</v>
      </c>
      <c r="S11" s="64">
        <v>282.25682621641954</v>
      </c>
      <c r="T11" s="64">
        <v>286.77823213775224</v>
      </c>
      <c r="U11" s="83">
        <f t="shared" si="0"/>
        <v>4.1405680610134059</v>
      </c>
      <c r="V11" s="83">
        <f t="shared" si="1"/>
        <v>1.6018765540380329</v>
      </c>
    </row>
    <row r="12" spans="1:22" ht="15" customHeight="1" x14ac:dyDescent="0.25">
      <c r="A12" s="61" t="s">
        <v>7</v>
      </c>
      <c r="B12" s="40" t="s">
        <v>3</v>
      </c>
      <c r="C12" s="25">
        <v>263.26447796010285</v>
      </c>
      <c r="D12" s="25">
        <v>277.30067577629336</v>
      </c>
      <c r="E12" s="25">
        <v>289.41476482510296</v>
      </c>
      <c r="F12" s="25">
        <v>302.81149397374679</v>
      </c>
      <c r="G12" s="25">
        <v>309.37893724187097</v>
      </c>
      <c r="H12" s="25">
        <v>337.72562418633265</v>
      </c>
      <c r="I12" s="25">
        <v>338.68682151639376</v>
      </c>
      <c r="J12" s="25">
        <v>335.8906914892932</v>
      </c>
      <c r="K12" s="25">
        <v>342.86491628795216</v>
      </c>
      <c r="L12" s="25">
        <v>353.59241326618633</v>
      </c>
      <c r="M12" s="25">
        <v>360.95317846464559</v>
      </c>
      <c r="N12" s="25">
        <v>375.65177236960255</v>
      </c>
      <c r="O12" s="25">
        <v>377.4065394144144</v>
      </c>
      <c r="P12" s="77">
        <v>392.03910426929383</v>
      </c>
      <c r="Q12" s="64">
        <v>421.53795379977998</v>
      </c>
      <c r="R12" s="64">
        <v>425.53</v>
      </c>
      <c r="S12" s="64">
        <v>460.09782569663787</v>
      </c>
      <c r="T12" s="64">
        <v>472.2879976877162</v>
      </c>
      <c r="U12" s="83">
        <f t="shared" si="0"/>
        <v>39.843696736242237</v>
      </c>
      <c r="V12" s="83">
        <f t="shared" si="1"/>
        <v>2.6494739401606804</v>
      </c>
    </row>
    <row r="13" spans="1:22" ht="15" customHeight="1" x14ac:dyDescent="0.25">
      <c r="A13" s="61" t="s">
        <v>14</v>
      </c>
      <c r="B13" s="40" t="s">
        <v>3</v>
      </c>
      <c r="C13" s="25">
        <v>595.47718993993999</v>
      </c>
      <c r="D13" s="25">
        <v>610.77702029279283</v>
      </c>
      <c r="E13" s="25">
        <v>648.56780370333649</v>
      </c>
      <c r="F13" s="25">
        <v>651.18840075369917</v>
      </c>
      <c r="G13" s="25">
        <v>654.36894556208176</v>
      </c>
      <c r="H13" s="25">
        <v>655.43405769885453</v>
      </c>
      <c r="I13" s="25">
        <v>669.59821126870565</v>
      </c>
      <c r="J13" s="25">
        <v>680.8822525684875</v>
      </c>
      <c r="K13" s="25">
        <v>733.23076936218513</v>
      </c>
      <c r="L13" s="25">
        <v>735.77583346574954</v>
      </c>
      <c r="M13" s="25">
        <v>703.37635415660952</v>
      </c>
      <c r="N13" s="25">
        <v>713.10963300599099</v>
      </c>
      <c r="O13" s="25">
        <v>765.28434774774757</v>
      </c>
      <c r="P13" s="77">
        <v>785.42256172839461</v>
      </c>
      <c r="Q13" s="64">
        <v>907.51434261134</v>
      </c>
      <c r="R13" s="64">
        <v>768.11</v>
      </c>
      <c r="S13" s="64">
        <v>819.59489698279049</v>
      </c>
      <c r="T13" s="64">
        <v>832.78792449998468</v>
      </c>
      <c r="U13" s="83">
        <f t="shared" si="0"/>
        <v>27.058994679616895</v>
      </c>
      <c r="V13" s="83">
        <f t="shared" si="1"/>
        <v>1.6097010322736571</v>
      </c>
    </row>
    <row r="14" spans="1:22" ht="15" customHeight="1" x14ac:dyDescent="0.25">
      <c r="A14" s="61" t="s">
        <v>13</v>
      </c>
      <c r="B14" s="40" t="s">
        <v>3</v>
      </c>
      <c r="C14" s="25">
        <v>683.72966366366359</v>
      </c>
      <c r="D14" s="25">
        <v>822.22689734698326</v>
      </c>
      <c r="E14" s="25">
        <v>695.50383437961875</v>
      </c>
      <c r="F14" s="25">
        <v>727.31404182610061</v>
      </c>
      <c r="G14" s="25">
        <v>774.24510634634544</v>
      </c>
      <c r="H14" s="25">
        <v>770.28822002383697</v>
      </c>
      <c r="I14" s="25">
        <v>764.75572784859514</v>
      </c>
      <c r="J14" s="25">
        <v>765.60566136807518</v>
      </c>
      <c r="K14" s="25">
        <v>830.05397055745266</v>
      </c>
      <c r="L14" s="25">
        <v>868.80139815619475</v>
      </c>
      <c r="M14" s="25">
        <v>831.38287509359634</v>
      </c>
      <c r="N14" s="25">
        <v>856.66300723717154</v>
      </c>
      <c r="O14" s="25">
        <v>919.08969179459791</v>
      </c>
      <c r="P14" s="77">
        <v>963.45566702741644</v>
      </c>
      <c r="Q14" s="64">
        <v>1086.6515364099137</v>
      </c>
      <c r="R14" s="64">
        <v>886.58</v>
      </c>
      <c r="S14" s="64">
        <v>925.55404269075666</v>
      </c>
      <c r="T14" s="64">
        <v>952.17742365768459</v>
      </c>
      <c r="U14" s="83">
        <f t="shared" si="0"/>
        <v>23.613135824434515</v>
      </c>
      <c r="V14" s="83">
        <f t="shared" si="1"/>
        <v>2.8764804364668795</v>
      </c>
    </row>
    <row r="15" spans="1:22" ht="15" customHeight="1" x14ac:dyDescent="0.25">
      <c r="A15" s="61" t="s">
        <v>24</v>
      </c>
      <c r="B15" s="40" t="s">
        <v>16</v>
      </c>
      <c r="C15" s="25">
        <v>119.41945945945942</v>
      </c>
      <c r="D15" s="25">
        <v>120.4558771261261</v>
      </c>
      <c r="E15" s="25">
        <v>122.79334909200473</v>
      </c>
      <c r="F15" s="25">
        <v>127.61742827760102</v>
      </c>
      <c r="G15" s="25">
        <v>129.53850295340325</v>
      </c>
      <c r="H15" s="25">
        <v>124.47322430138398</v>
      </c>
      <c r="I15" s="25">
        <v>128.90803365444194</v>
      </c>
      <c r="J15" s="25">
        <v>125.26998084369566</v>
      </c>
      <c r="K15" s="25">
        <v>131.91399688694139</v>
      </c>
      <c r="L15" s="25">
        <v>136.79745074819826</v>
      </c>
      <c r="M15" s="25">
        <v>139.60453781645512</v>
      </c>
      <c r="N15" s="25">
        <v>134.51094798609412</v>
      </c>
      <c r="O15" s="25">
        <v>136.28765765765763</v>
      </c>
      <c r="P15" s="77">
        <v>140.52645502645501</v>
      </c>
      <c r="Q15" s="64">
        <v>143.56435643564356</v>
      </c>
      <c r="R15" s="64">
        <v>151.47</v>
      </c>
      <c r="S15" s="64">
        <v>157.9466995909676</v>
      </c>
      <c r="T15" s="64">
        <v>162.80316844530242</v>
      </c>
      <c r="U15" s="83">
        <f t="shared" si="0"/>
        <v>30.793726409071787</v>
      </c>
      <c r="V15" s="83">
        <f t="shared" si="1"/>
        <v>3.0747517149212689</v>
      </c>
    </row>
    <row r="16" spans="1:22" ht="15" customHeight="1" x14ac:dyDescent="0.25">
      <c r="A16" s="61" t="s">
        <v>23</v>
      </c>
      <c r="B16" s="40" t="s">
        <v>16</v>
      </c>
      <c r="C16" s="25">
        <v>137.62238755988741</v>
      </c>
      <c r="D16" s="25">
        <v>137.87545844640943</v>
      </c>
      <c r="E16" s="25">
        <v>139.16472048898495</v>
      </c>
      <c r="F16" s="25">
        <v>140.93242364915884</v>
      </c>
      <c r="G16" s="25">
        <v>143.8008337750982</v>
      </c>
      <c r="H16" s="25">
        <v>141.2081916286262</v>
      </c>
      <c r="I16" s="25">
        <v>141.65086072574857</v>
      </c>
      <c r="J16" s="25">
        <v>142.3879913254911</v>
      </c>
      <c r="K16" s="25">
        <v>148.56526094621123</v>
      </c>
      <c r="L16" s="25">
        <v>154.4693159704731</v>
      </c>
      <c r="M16" s="25">
        <v>149.44551230585697</v>
      </c>
      <c r="N16" s="25">
        <v>151.32087324718015</v>
      </c>
      <c r="O16" s="25">
        <v>157.74590831090833</v>
      </c>
      <c r="P16" s="77">
        <v>166.1434775809773</v>
      </c>
      <c r="Q16" s="64">
        <v>177.05405405405406</v>
      </c>
      <c r="R16" s="64">
        <v>197.15</v>
      </c>
      <c r="S16" s="64">
        <v>198.4191768824499</v>
      </c>
      <c r="T16" s="64">
        <v>194.67328994331703</v>
      </c>
      <c r="U16" s="83">
        <f t="shared" si="0"/>
        <v>37.862603931153387</v>
      </c>
      <c r="V16" s="83">
        <f t="shared" si="1"/>
        <v>-1.8878653757101616</v>
      </c>
    </row>
    <row r="17" spans="1:22" ht="15" customHeight="1" x14ac:dyDescent="0.25">
      <c r="A17" s="61" t="s">
        <v>15</v>
      </c>
      <c r="B17" s="40" t="s">
        <v>16</v>
      </c>
      <c r="C17" s="25">
        <v>1149.3091788856295</v>
      </c>
      <c r="D17" s="25">
        <v>1209.9814848950323</v>
      </c>
      <c r="E17" s="25">
        <v>1176.4733268378709</v>
      </c>
      <c r="F17" s="25">
        <v>1327.21971978738</v>
      </c>
      <c r="G17" s="25">
        <v>1231.7133668482052</v>
      </c>
      <c r="H17" s="25">
        <v>1236.6359151601082</v>
      </c>
      <c r="I17" s="25">
        <v>1257.8122667923467</v>
      </c>
      <c r="J17" s="25">
        <v>1297.967097053483</v>
      </c>
      <c r="K17" s="25">
        <v>1327.2173363085369</v>
      </c>
      <c r="L17" s="25">
        <v>1336.6781470786473</v>
      </c>
      <c r="M17" s="25">
        <v>1282.7695939694886</v>
      </c>
      <c r="N17" s="25">
        <v>1401.6930991051954</v>
      </c>
      <c r="O17" s="25">
        <v>1419.7509139784947</v>
      </c>
      <c r="P17" s="77">
        <v>1428.9538239538199</v>
      </c>
      <c r="Q17" s="64">
        <v>1555.5102040816328</v>
      </c>
      <c r="R17" s="64">
        <v>1606.63</v>
      </c>
      <c r="S17" s="64">
        <v>1605.965546298178</v>
      </c>
      <c r="T17" s="64">
        <v>1645.2908544158545</v>
      </c>
      <c r="U17" s="83">
        <f t="shared" si="0"/>
        <v>33.045695523313135</v>
      </c>
      <c r="V17" s="83">
        <f t="shared" si="1"/>
        <v>2.4487018546769637</v>
      </c>
    </row>
    <row r="18" spans="1:22" ht="15" customHeight="1" x14ac:dyDescent="0.25">
      <c r="A18" s="61" t="s">
        <v>27</v>
      </c>
      <c r="B18" s="40" t="s">
        <v>3</v>
      </c>
      <c r="C18" s="25">
        <v>132.46355017718744</v>
      </c>
      <c r="D18" s="25">
        <v>135.46322453686133</v>
      </c>
      <c r="E18" s="25">
        <v>144.04203789501872</v>
      </c>
      <c r="F18" s="25">
        <v>163.357942398045</v>
      </c>
      <c r="G18" s="25">
        <v>176.72359585378084</v>
      </c>
      <c r="H18" s="25">
        <v>181.06908104976137</v>
      </c>
      <c r="I18" s="25">
        <v>187.74100176177348</v>
      </c>
      <c r="J18" s="25">
        <v>191.49765638986929</v>
      </c>
      <c r="K18" s="25">
        <v>191.79156487594727</v>
      </c>
      <c r="L18" s="25">
        <v>191.02078575830376</v>
      </c>
      <c r="M18" s="25">
        <v>215.22570929962177</v>
      </c>
      <c r="N18" s="25">
        <v>217.71036897967548</v>
      </c>
      <c r="O18" s="25">
        <v>219.56366365391369</v>
      </c>
      <c r="P18" s="77">
        <v>260.94471394240117</v>
      </c>
      <c r="Q18" s="64">
        <v>273.66878233136811</v>
      </c>
      <c r="R18" s="64">
        <v>288.45</v>
      </c>
      <c r="S18" s="64">
        <v>292.9700652310828</v>
      </c>
      <c r="T18" s="64">
        <v>315.61155695659608</v>
      </c>
      <c r="U18" s="83">
        <f t="shared" si="0"/>
        <v>74.304500319333798</v>
      </c>
      <c r="V18" s="83">
        <f t="shared" si="1"/>
        <v>7.7282611476549983</v>
      </c>
    </row>
    <row r="19" spans="1:22" ht="15" customHeight="1" x14ac:dyDescent="0.25">
      <c r="A19" s="61" t="s">
        <v>28</v>
      </c>
      <c r="B19" s="40" t="s">
        <v>3</v>
      </c>
      <c r="C19" s="25">
        <v>156.40720950280482</v>
      </c>
      <c r="D19" s="25">
        <v>157.39874776030985</v>
      </c>
      <c r="E19" s="25">
        <v>166.39649305436507</v>
      </c>
      <c r="F19" s="25">
        <v>186.7343391805401</v>
      </c>
      <c r="G19" s="25">
        <v>202.32418684004429</v>
      </c>
      <c r="H19" s="25">
        <v>200.70227101549165</v>
      </c>
      <c r="I19" s="25">
        <v>211.87788057806401</v>
      </c>
      <c r="J19" s="25">
        <v>216.46449992901427</v>
      </c>
      <c r="K19" s="25" t="s">
        <v>36</v>
      </c>
      <c r="L19" s="25">
        <v>225.62912003935733</v>
      </c>
      <c r="M19" s="25">
        <v>233.63354960377688</v>
      </c>
      <c r="N19" s="25">
        <v>235.81031591709993</v>
      </c>
      <c r="O19" s="25">
        <v>255.82537763737767</v>
      </c>
      <c r="P19" s="77">
        <v>250.45</v>
      </c>
      <c r="Q19" s="64">
        <v>302.04723859640029</v>
      </c>
      <c r="R19" s="64">
        <v>320.92</v>
      </c>
      <c r="S19" s="64">
        <v>326.83273213061238</v>
      </c>
      <c r="T19" s="64">
        <v>354.55425025868425</v>
      </c>
      <c r="U19" s="83">
        <f t="shared" si="0"/>
        <v>76.656820306391651</v>
      </c>
      <c r="V19" s="83">
        <f t="shared" si="1"/>
        <v>8.4818671457280761</v>
      </c>
    </row>
    <row r="20" spans="1:22" ht="15" customHeight="1" x14ac:dyDescent="0.25">
      <c r="A20" s="61" t="s">
        <v>19</v>
      </c>
      <c r="B20" s="40" t="s">
        <v>3</v>
      </c>
      <c r="C20" s="25">
        <v>793.21264457314464</v>
      </c>
      <c r="D20" s="25">
        <v>839.33479702819784</v>
      </c>
      <c r="E20" s="25">
        <v>823.61672491582772</v>
      </c>
      <c r="F20" s="25">
        <v>809.43003200561679</v>
      </c>
      <c r="G20" s="25">
        <v>860.14972415828561</v>
      </c>
      <c r="H20" s="25">
        <v>859.50031818200841</v>
      </c>
      <c r="I20" s="25">
        <v>864.09289470278759</v>
      </c>
      <c r="J20" s="25">
        <v>890.04246786928547</v>
      </c>
      <c r="K20" s="25">
        <v>896.95497940840835</v>
      </c>
      <c r="L20" s="25">
        <v>944.06243527386414</v>
      </c>
      <c r="M20" s="25">
        <v>923.05174992926106</v>
      </c>
      <c r="N20" s="25">
        <v>956.25965505912632</v>
      </c>
      <c r="O20" s="25">
        <v>994.36582689832665</v>
      </c>
      <c r="P20" s="77">
        <v>998.7137410396</v>
      </c>
      <c r="Q20" s="64">
        <v>1079.1580478769079</v>
      </c>
      <c r="R20" s="64">
        <v>1008.95</v>
      </c>
      <c r="S20" s="64">
        <v>1047.2758209947174</v>
      </c>
      <c r="T20" s="64">
        <v>1071.1269974341096</v>
      </c>
      <c r="U20" s="83">
        <f t="shared" si="0"/>
        <v>24.62205944259895</v>
      </c>
      <c r="V20" s="83">
        <f t="shared" si="1"/>
        <v>2.2774493558667346</v>
      </c>
    </row>
    <row r="21" spans="1:22" ht="15" customHeight="1" x14ac:dyDescent="0.25">
      <c r="A21" s="61" t="s">
        <v>20</v>
      </c>
      <c r="B21" s="40" t="s">
        <v>3</v>
      </c>
      <c r="C21" s="25">
        <v>1332.6365586170575</v>
      </c>
      <c r="D21" s="25">
        <v>1372.6899532531083</v>
      </c>
      <c r="E21" s="25">
        <v>1383.1824374019091</v>
      </c>
      <c r="F21" s="25">
        <v>1448.4109911121802</v>
      </c>
      <c r="G21" s="25">
        <v>1490.3439664898622</v>
      </c>
      <c r="H21" s="25">
        <v>1538.3987380043952</v>
      </c>
      <c r="I21" s="25">
        <v>1511.2775589201228</v>
      </c>
      <c r="J21" s="25">
        <v>1538.8599284284617</v>
      </c>
      <c r="K21" s="25">
        <v>1587.4952494606944</v>
      </c>
      <c r="L21" s="25">
        <v>1645.8400774982888</v>
      </c>
      <c r="M21" s="25">
        <v>1599.7150987456721</v>
      </c>
      <c r="N21" s="25">
        <v>1726.7549174414557</v>
      </c>
      <c r="O21" s="25">
        <v>1812.0340405405409</v>
      </c>
      <c r="P21" s="77">
        <v>1955.1020616804999</v>
      </c>
      <c r="Q21" s="64">
        <v>2084.8107646610147</v>
      </c>
      <c r="R21" s="64">
        <v>2319.91</v>
      </c>
      <c r="S21" s="64">
        <v>2388.0529208912822</v>
      </c>
      <c r="T21" s="64">
        <v>2416.2825163852699</v>
      </c>
      <c r="U21" s="83">
        <f t="shared" si="0"/>
        <v>57.064774995828593</v>
      </c>
      <c r="V21" s="83">
        <f t="shared" si="1"/>
        <v>1.1821176677881886</v>
      </c>
    </row>
    <row r="22" spans="1:22" ht="15" customHeight="1" x14ac:dyDescent="0.25">
      <c r="A22" s="61" t="s">
        <v>31</v>
      </c>
      <c r="B22" s="40" t="s">
        <v>3</v>
      </c>
      <c r="C22" s="25">
        <v>202.40817333931946</v>
      </c>
      <c r="D22" s="25">
        <v>195.27907658793765</v>
      </c>
      <c r="E22" s="25">
        <v>190.80443080265007</v>
      </c>
      <c r="F22" s="25">
        <v>189.11390719420808</v>
      </c>
      <c r="G22" s="25">
        <v>188.51343451862388</v>
      </c>
      <c r="H22" s="25">
        <v>207.66774939499481</v>
      </c>
      <c r="I22" s="25">
        <v>197.75712666650136</v>
      </c>
      <c r="J22" s="25">
        <v>202.41538929190372</v>
      </c>
      <c r="K22" s="25">
        <v>234.02755429072445</v>
      </c>
      <c r="L22" s="25">
        <v>250.54553074202948</v>
      </c>
      <c r="M22" s="25">
        <v>259.61729340058065</v>
      </c>
      <c r="N22" s="25">
        <v>255.72460879574695</v>
      </c>
      <c r="O22" s="25">
        <v>258.91556060606069</v>
      </c>
      <c r="P22" s="77">
        <v>241.43987888456999</v>
      </c>
      <c r="Q22" s="64">
        <v>246.948910051344</v>
      </c>
      <c r="R22" s="64">
        <v>205.6</v>
      </c>
      <c r="S22" s="64">
        <v>203.55710638653508</v>
      </c>
      <c r="T22" s="64">
        <v>214.78691956213405</v>
      </c>
      <c r="U22" s="83">
        <f t="shared" si="0"/>
        <v>3.4281539564423174</v>
      </c>
      <c r="V22" s="83">
        <f t="shared" si="1"/>
        <v>5.5167875860224909</v>
      </c>
    </row>
    <row r="23" spans="1:22" ht="15" customHeight="1" x14ac:dyDescent="0.25">
      <c r="A23" s="61" t="s">
        <v>4</v>
      </c>
      <c r="B23" s="40" t="s">
        <v>3</v>
      </c>
      <c r="C23" s="25">
        <v>202.6664694970944</v>
      </c>
      <c r="D23" s="25">
        <v>213.32081843581389</v>
      </c>
      <c r="E23" s="25">
        <v>227.22460168679055</v>
      </c>
      <c r="F23" s="25">
        <v>250.19146026988011</v>
      </c>
      <c r="G23" s="25">
        <v>271.09242914618119</v>
      </c>
      <c r="H23" s="25">
        <v>288.06229043671084</v>
      </c>
      <c r="I23" s="25">
        <v>289.60440654705599</v>
      </c>
      <c r="J23" s="25">
        <v>313.19484237310343</v>
      </c>
      <c r="K23" s="25">
        <v>304.3235552889526</v>
      </c>
      <c r="L23" s="25">
        <v>314.97807298360516</v>
      </c>
      <c r="M23" s="25">
        <v>332.30344945461275</v>
      </c>
      <c r="N23" s="25">
        <v>338.92415601480036</v>
      </c>
      <c r="O23" s="25">
        <v>324.01062467824977</v>
      </c>
      <c r="P23" s="77">
        <v>355.41293824452299</v>
      </c>
      <c r="Q23" s="64">
        <v>360.88929593327367</v>
      </c>
      <c r="R23" s="64">
        <v>324.76</v>
      </c>
      <c r="S23" s="64">
        <v>347.7308782334365</v>
      </c>
      <c r="T23" s="64">
        <v>352.08859636437211</v>
      </c>
      <c r="U23" s="83">
        <f t="shared" si="0"/>
        <v>22.226548928218101</v>
      </c>
      <c r="V23" s="83">
        <f t="shared" si="1"/>
        <v>1.2531869913520344</v>
      </c>
    </row>
    <row r="24" spans="1:22" ht="15" customHeight="1" x14ac:dyDescent="0.25">
      <c r="A24" s="61" t="s">
        <v>5</v>
      </c>
      <c r="B24" s="40" t="s">
        <v>3</v>
      </c>
      <c r="C24" s="25">
        <v>163.28528225713367</v>
      </c>
      <c r="D24" s="25">
        <v>172.74474112586879</v>
      </c>
      <c r="E24" s="25">
        <v>200.42996301116068</v>
      </c>
      <c r="F24" s="25">
        <v>217.94359164220933</v>
      </c>
      <c r="G24" s="25">
        <v>235.00941893794422</v>
      </c>
      <c r="H24" s="25">
        <v>258.66986268162566</v>
      </c>
      <c r="I24" s="25">
        <v>268.27279172734239</v>
      </c>
      <c r="J24" s="25">
        <v>289.29971010126718</v>
      </c>
      <c r="K24" s="25">
        <v>284.49902793010403</v>
      </c>
      <c r="L24" s="25">
        <v>281.66920492276103</v>
      </c>
      <c r="M24" s="25">
        <v>298.67763097367867</v>
      </c>
      <c r="N24" s="25">
        <v>298.7473912679643</v>
      </c>
      <c r="O24" s="25">
        <v>286.19044949007457</v>
      </c>
      <c r="P24" s="77">
        <v>306.293738582846</v>
      </c>
      <c r="Q24" s="64">
        <v>308.86781047716016</v>
      </c>
      <c r="R24" s="64">
        <v>299.3</v>
      </c>
      <c r="S24" s="64">
        <v>323.82055369424489</v>
      </c>
      <c r="T24" s="64">
        <v>325.51058586381583</v>
      </c>
      <c r="U24" s="83">
        <f t="shared" si="0"/>
        <v>25.840166492243682</v>
      </c>
      <c r="V24" s="83">
        <f t="shared" si="1"/>
        <v>0.5219039218760303</v>
      </c>
    </row>
    <row r="25" spans="1:22" ht="15" customHeight="1" x14ac:dyDescent="0.25">
      <c r="A25" s="61" t="s">
        <v>6</v>
      </c>
      <c r="B25" s="40" t="s">
        <v>3</v>
      </c>
      <c r="C25" s="25">
        <v>200.01378457109698</v>
      </c>
      <c r="D25" s="25">
        <v>201.71563664779046</v>
      </c>
      <c r="E25" s="25">
        <v>214.9038514554681</v>
      </c>
      <c r="F25" s="25">
        <v>236.68958072271494</v>
      </c>
      <c r="G25" s="25">
        <v>248.7995818496116</v>
      </c>
      <c r="H25" s="25">
        <v>267.9101933257308</v>
      </c>
      <c r="I25" s="25">
        <v>271.04917396917193</v>
      </c>
      <c r="J25" s="25">
        <v>297.65499089178422</v>
      </c>
      <c r="K25" s="25">
        <v>298.26753541085031</v>
      </c>
      <c r="L25" s="25">
        <v>298.14150639835657</v>
      </c>
      <c r="M25" s="25">
        <v>323.65842277322588</v>
      </c>
      <c r="N25" s="25">
        <v>325.40749028042535</v>
      </c>
      <c r="O25" s="25">
        <v>312.07605952380959</v>
      </c>
      <c r="P25" s="77">
        <v>352.68740199896803</v>
      </c>
      <c r="Q25" s="64">
        <v>377.99188011408125</v>
      </c>
      <c r="R25" s="64">
        <v>332.81</v>
      </c>
      <c r="S25" s="64">
        <v>350.35697928045755</v>
      </c>
      <c r="T25" s="64">
        <v>348.23103009825974</v>
      </c>
      <c r="U25" s="83">
        <f t="shared" si="0"/>
        <v>29.980507936431216</v>
      </c>
      <c r="V25" s="83">
        <f t="shared" si="1"/>
        <v>-0.60679515691794217</v>
      </c>
    </row>
    <row r="26" spans="1:22" ht="15" customHeight="1" x14ac:dyDescent="0.25">
      <c r="A26" s="61" t="s">
        <v>2</v>
      </c>
      <c r="B26" s="40" t="s">
        <v>3</v>
      </c>
      <c r="C26" s="25">
        <v>239.07694405098979</v>
      </c>
      <c r="D26" s="25">
        <v>244.24826880593395</v>
      </c>
      <c r="E26" s="25">
        <v>270.14117883358978</v>
      </c>
      <c r="F26" s="25">
        <v>298.85999764008608</v>
      </c>
      <c r="G26" s="25">
        <v>316.82692515883423</v>
      </c>
      <c r="H26" s="25">
        <v>336.56358333933298</v>
      </c>
      <c r="I26" s="25">
        <v>338.07489143595865</v>
      </c>
      <c r="J26" s="25">
        <v>370.30204969729937</v>
      </c>
      <c r="K26" s="25">
        <v>365.20799810067217</v>
      </c>
      <c r="L26" s="25">
        <v>388.79314227505381</v>
      </c>
      <c r="M26" s="25">
        <v>410.53381539280196</v>
      </c>
      <c r="N26" s="25">
        <v>410.5451696634583</v>
      </c>
      <c r="O26" s="25">
        <v>402.00746505109009</v>
      </c>
      <c r="P26" s="77">
        <v>410.58359408515599</v>
      </c>
      <c r="Q26" s="64">
        <v>418.70605804623563</v>
      </c>
      <c r="R26" s="64">
        <v>388.46</v>
      </c>
      <c r="S26" s="64">
        <v>410.54842438507882</v>
      </c>
      <c r="T26" s="64">
        <v>415.8440565681899</v>
      </c>
      <c r="U26" s="83">
        <f t="shared" si="0"/>
        <v>23.555867940984005</v>
      </c>
      <c r="V26" s="83">
        <f t="shared" si="1"/>
        <v>1.2898922194240305</v>
      </c>
    </row>
    <row r="27" spans="1:22" ht="15" customHeight="1" x14ac:dyDescent="0.25">
      <c r="A27" s="61" t="s">
        <v>25</v>
      </c>
      <c r="B27" s="40" t="s">
        <v>3</v>
      </c>
      <c r="C27" s="25">
        <v>223.49691045703514</v>
      </c>
      <c r="D27" s="25">
        <v>209.16163382233051</v>
      </c>
      <c r="E27" s="25">
        <v>207.23769812787199</v>
      </c>
      <c r="F27" s="25">
        <v>247.75763497650971</v>
      </c>
      <c r="G27" s="25">
        <v>390.66483577850977</v>
      </c>
      <c r="H27" s="25">
        <v>341.72548534014066</v>
      </c>
      <c r="I27" s="25">
        <v>340.79327379850326</v>
      </c>
      <c r="J27" s="25">
        <v>274.36393295242459</v>
      </c>
      <c r="K27" s="25">
        <v>283.22805287560305</v>
      </c>
      <c r="L27" s="25">
        <v>279.33698930813682</v>
      </c>
      <c r="M27" s="25">
        <v>264.94556877169333</v>
      </c>
      <c r="N27" s="25">
        <v>266.82072596360609</v>
      </c>
      <c r="O27" s="25">
        <v>247.54870169357665</v>
      </c>
      <c r="P27" s="77">
        <v>236.620550771598</v>
      </c>
      <c r="Q27" s="64">
        <v>268.64347103475319</v>
      </c>
      <c r="R27" s="64">
        <v>285.72000000000003</v>
      </c>
      <c r="S27" s="64">
        <v>339.71844240745543</v>
      </c>
      <c r="T27" s="64">
        <v>375.00247284604995</v>
      </c>
      <c r="U27" s="83">
        <f t="shared" si="0"/>
        <v>9.7379296931238919</v>
      </c>
      <c r="V27" s="83">
        <f t="shared" si="1"/>
        <v>10.386256980501269</v>
      </c>
    </row>
    <row r="28" spans="1:22" ht="15" customHeight="1" x14ac:dyDescent="0.25">
      <c r="A28" s="61" t="s">
        <v>26</v>
      </c>
      <c r="B28" s="40" t="s">
        <v>3</v>
      </c>
      <c r="C28" s="25">
        <v>147.70861003649784</v>
      </c>
      <c r="D28" s="25">
        <v>149.76892014181644</v>
      </c>
      <c r="E28" s="25">
        <v>156.58584940626966</v>
      </c>
      <c r="F28" s="25">
        <v>175.71540910797134</v>
      </c>
      <c r="G28" s="25">
        <v>182.82752040872421</v>
      </c>
      <c r="H28" s="25">
        <v>219.86156082543542</v>
      </c>
      <c r="I28" s="25">
        <v>207.62370885683325</v>
      </c>
      <c r="J28" s="25">
        <v>199.6245053235987</v>
      </c>
      <c r="K28" s="25">
        <v>201.71898813413674</v>
      </c>
      <c r="L28" s="25">
        <v>202.88572075865756</v>
      </c>
      <c r="M28" s="25">
        <v>209.49893753520266</v>
      </c>
      <c r="N28" s="25">
        <v>219.68604491291231</v>
      </c>
      <c r="O28" s="25">
        <v>210.57552180589681</v>
      </c>
      <c r="P28" s="78">
        <v>215.55</v>
      </c>
      <c r="Q28" s="64">
        <v>255.86475206458798</v>
      </c>
      <c r="R28" s="64">
        <v>250.3</v>
      </c>
      <c r="S28" s="64">
        <v>279.15180138094013</v>
      </c>
      <c r="T28" s="64">
        <v>292.05905371222423</v>
      </c>
      <c r="U28" s="83">
        <f t="shared" si="0"/>
        <v>32.837705970854913</v>
      </c>
      <c r="V28" s="83">
        <f t="shared" si="1"/>
        <v>4.6237395809136901</v>
      </c>
    </row>
    <row r="29" spans="1:22" s="59" customFormat="1" x14ac:dyDescent="0.25">
      <c r="A29" s="59" t="s">
        <v>37</v>
      </c>
      <c r="B29" s="57"/>
      <c r="P29" s="57"/>
      <c r="Q29" s="57"/>
      <c r="R29" s="57"/>
      <c r="S29" s="57"/>
      <c r="T29" s="57"/>
      <c r="U29" s="84">
        <f>AVERAGE(U4:U28)</f>
        <v>31.818854012816907</v>
      </c>
      <c r="V29" s="84">
        <f>AVERAGE(V4:V28)</f>
        <v>2.5084431483650693</v>
      </c>
    </row>
  </sheetData>
  <mergeCells count="2">
    <mergeCell ref="A2:P2"/>
    <mergeCell ref="A1:V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topLeftCell="A3" workbookViewId="0">
      <pane xSplit="1" topLeftCell="P1" activePane="topRight" state="frozen"/>
      <selection activeCell="T4" sqref="T4"/>
      <selection pane="topRight" activeCell="T4" sqref="T4:T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0" width="10.85546875" style="44" customWidth="1"/>
    <col min="21" max="21" width="23.28515625" style="35" customWidth="1"/>
    <col min="22" max="22" width="25.5703125" style="35" customWidth="1"/>
  </cols>
  <sheetData>
    <row r="1" spans="1:22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</row>
    <row r="2" spans="1:22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U2" s="62" t="s">
        <v>33</v>
      </c>
      <c r="V2" s="62" t="s">
        <v>34</v>
      </c>
    </row>
    <row r="3" spans="1:22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>
        <v>42887</v>
      </c>
      <c r="U3" s="62" t="s">
        <v>38</v>
      </c>
      <c r="V3" s="62" t="s">
        <v>39</v>
      </c>
    </row>
    <row r="4" spans="1:22" ht="15" customHeight="1" x14ac:dyDescent="0.25">
      <c r="A4" s="1" t="s">
        <v>21</v>
      </c>
      <c r="B4" s="39" t="s">
        <v>22</v>
      </c>
      <c r="C4" s="2">
        <v>344.58333333333297</v>
      </c>
      <c r="D4" s="2">
        <v>347.01754385964853</v>
      </c>
      <c r="E4" s="2">
        <v>364.16666666666652</v>
      </c>
      <c r="F4" s="2">
        <v>365.05347593582849</v>
      </c>
      <c r="G4" s="2">
        <v>373.40909090909054</v>
      </c>
      <c r="H4" s="2">
        <v>383.93939393939348</v>
      </c>
      <c r="I4" s="2">
        <v>398.05555555555549</v>
      </c>
      <c r="J4" s="2">
        <v>395.5</v>
      </c>
      <c r="K4" s="4">
        <v>399.36913888888887</v>
      </c>
      <c r="L4" s="2">
        <v>546.14236437793647</v>
      </c>
      <c r="M4" s="2">
        <v>467.75</v>
      </c>
      <c r="N4" s="2">
        <v>455.75</v>
      </c>
      <c r="O4" s="3">
        <v>579.31500000000005</v>
      </c>
      <c r="P4" s="77">
        <v>516.33333333333303</v>
      </c>
      <c r="Q4" s="63">
        <v>560</v>
      </c>
      <c r="R4" s="63">
        <v>544.28571428571399</v>
      </c>
      <c r="S4" s="63">
        <v>535.71428571428601</v>
      </c>
      <c r="T4" s="63">
        <v>523.07692307692298</v>
      </c>
      <c r="U4" s="34">
        <f>(T4-H4)/H4*100</f>
        <v>36.239451156578369</v>
      </c>
      <c r="V4" s="34">
        <f>(T4-S4)/S4*100</f>
        <v>-2.3589743589744301</v>
      </c>
    </row>
    <row r="5" spans="1:22" ht="15" customHeight="1" x14ac:dyDescent="0.25">
      <c r="A5" s="1" t="s">
        <v>17</v>
      </c>
      <c r="B5" s="39" t="s">
        <v>18</v>
      </c>
      <c r="C5" s="2">
        <v>29.79166666666665</v>
      </c>
      <c r="D5" s="2">
        <v>30.813397129186548</v>
      </c>
      <c r="E5" s="2">
        <v>35.6875</v>
      </c>
      <c r="F5" s="2">
        <v>33.921052631578902</v>
      </c>
      <c r="G5" s="2">
        <v>33.613636363636346</v>
      </c>
      <c r="H5" s="2">
        <v>34.886363636363598</v>
      </c>
      <c r="I5" s="2">
        <v>34.4444444444444</v>
      </c>
      <c r="J5" s="2">
        <v>35</v>
      </c>
      <c r="K5" s="4">
        <v>34.558111111111067</v>
      </c>
      <c r="L5" s="2">
        <v>38.75248495636005</v>
      </c>
      <c r="M5" s="2">
        <v>40</v>
      </c>
      <c r="N5" s="2">
        <v>45.4444444444444</v>
      </c>
      <c r="O5" s="3">
        <v>50.94</v>
      </c>
      <c r="P5" s="77">
        <v>45.857142857142847</v>
      </c>
      <c r="Q5" s="63">
        <v>46.785714285714299</v>
      </c>
      <c r="R5" s="63">
        <v>47.142857142857146</v>
      </c>
      <c r="S5" s="63">
        <v>45.714285714285715</v>
      </c>
      <c r="T5" s="63">
        <v>45</v>
      </c>
      <c r="U5" s="34">
        <f t="shared" ref="U5:U28" si="0">(T5-H5)/H5*100</f>
        <v>28.990228013029455</v>
      </c>
      <c r="V5" s="34">
        <f t="shared" ref="V5:V28" si="1">(T5-S5)/S5*100</f>
        <v>-1.562500000000002</v>
      </c>
    </row>
    <row r="6" spans="1:22" ht="15" customHeight="1" x14ac:dyDescent="0.25">
      <c r="A6" s="1" t="s">
        <v>30</v>
      </c>
      <c r="B6" s="39" t="s">
        <v>3</v>
      </c>
      <c r="C6" s="2">
        <v>261.44499999999948</v>
      </c>
      <c r="D6" s="2">
        <v>254.54202614379099</v>
      </c>
      <c r="E6" s="2">
        <v>254.99450000000002</v>
      </c>
      <c r="F6" s="2">
        <v>256.2734999999995</v>
      </c>
      <c r="G6" s="2">
        <v>264.34303846153796</v>
      </c>
      <c r="H6" s="2">
        <v>277.89954545454498</v>
      </c>
      <c r="I6" s="2">
        <v>281.38611111111101</v>
      </c>
      <c r="J6" s="2">
        <v>311.7204999999995</v>
      </c>
      <c r="K6" s="4">
        <v>282.3146852777777</v>
      </c>
      <c r="L6" s="2">
        <v>352.42322866666655</v>
      </c>
      <c r="M6" s="2">
        <v>376.29362500000002</v>
      </c>
      <c r="N6" s="2">
        <v>371.96666666666601</v>
      </c>
      <c r="O6" s="3">
        <v>371.89699999999999</v>
      </c>
      <c r="P6" s="77">
        <v>426.13312500000001</v>
      </c>
      <c r="Q6" s="63">
        <v>415.55349412492302</v>
      </c>
      <c r="R6" s="63">
        <v>392.374051069703</v>
      </c>
      <c r="S6" s="63">
        <v>397.46031746031701</v>
      </c>
      <c r="T6" s="63">
        <v>402.52136752136801</v>
      </c>
      <c r="U6" s="34">
        <f t="shared" si="0"/>
        <v>44.844197878404579</v>
      </c>
      <c r="V6" s="34">
        <f t="shared" si="1"/>
        <v>1.2733472597692206</v>
      </c>
    </row>
    <row r="7" spans="1:22" ht="15" customHeight="1" x14ac:dyDescent="0.25">
      <c r="A7" s="1" t="s">
        <v>29</v>
      </c>
      <c r="B7" s="39" t="s">
        <v>3</v>
      </c>
      <c r="C7" s="2">
        <v>227.19</v>
      </c>
      <c r="D7" s="2">
        <v>219.410307017544</v>
      </c>
      <c r="E7" s="2">
        <v>224.90733333333299</v>
      </c>
      <c r="F7" s="2">
        <v>238.01535714285652</v>
      </c>
      <c r="G7" s="2">
        <v>227.5746153846145</v>
      </c>
      <c r="H7" s="2">
        <v>246.83532467532399</v>
      </c>
      <c r="I7" s="2">
        <v>251.00916666666649</v>
      </c>
      <c r="J7" s="2">
        <v>282.9255</v>
      </c>
      <c r="K7" s="4">
        <v>251.83749691666651</v>
      </c>
      <c r="L7" s="2">
        <v>332.05681599999946</v>
      </c>
      <c r="M7" s="2">
        <v>362.710555555555</v>
      </c>
      <c r="N7" s="2">
        <v>350.73333333333301</v>
      </c>
      <c r="O7" s="3">
        <v>334.803</v>
      </c>
      <c r="P7" s="77">
        <v>336.060571428571</v>
      </c>
      <c r="Q7" s="63">
        <v>322.78138528138527</v>
      </c>
      <c r="R7" s="63">
        <v>343.48516218081437</v>
      </c>
      <c r="S7" s="63">
        <v>347.777777777778</v>
      </c>
      <c r="T7" s="63">
        <v>340.17094017094018</v>
      </c>
      <c r="U7" s="34">
        <f t="shared" si="0"/>
        <v>37.812908512339405</v>
      </c>
      <c r="V7" s="34">
        <f t="shared" si="1"/>
        <v>-2.1872695994102327</v>
      </c>
    </row>
    <row r="8" spans="1:22" ht="15" customHeight="1" x14ac:dyDescent="0.25">
      <c r="A8" s="1" t="s">
        <v>12</v>
      </c>
      <c r="B8" s="39" t="s">
        <v>3</v>
      </c>
      <c r="C8" s="2">
        <v>1063.4775</v>
      </c>
      <c r="D8" s="2">
        <v>985.404</v>
      </c>
      <c r="E8" s="2">
        <v>936.50424999999996</v>
      </c>
      <c r="F8" s="2">
        <v>1004.47875</v>
      </c>
      <c r="G8" s="2">
        <v>700</v>
      </c>
      <c r="H8" s="2">
        <v>993.19749999999658</v>
      </c>
      <c r="I8" s="2">
        <v>778.20533333333299</v>
      </c>
      <c r="J8" s="2">
        <v>824.61607142857099</v>
      </c>
      <c r="K8" s="4">
        <v>780.77341093333303</v>
      </c>
      <c r="L8" s="2">
        <v>892.61149345558499</v>
      </c>
      <c r="M8" s="2">
        <v>963.43437499999948</v>
      </c>
      <c r="N8" s="2">
        <v>927.22983333333286</v>
      </c>
      <c r="O8" s="3">
        <v>1032.2125000000001</v>
      </c>
      <c r="P8" s="77">
        <v>1093.3330000000001</v>
      </c>
      <c r="Q8" s="63">
        <v>1041.6716754582701</v>
      </c>
      <c r="R8" s="63">
        <v>1015.5303030303</v>
      </c>
      <c r="S8" s="63">
        <v>1095.1862577368599</v>
      </c>
      <c r="T8" s="63">
        <v>1088.15309467715</v>
      </c>
      <c r="U8" s="34">
        <f t="shared" si="0"/>
        <v>9.560595418046633</v>
      </c>
      <c r="V8" s="34">
        <f t="shared" si="1"/>
        <v>-0.64218876104632727</v>
      </c>
    </row>
    <row r="9" spans="1:22" ht="15" customHeight="1" x14ac:dyDescent="0.25">
      <c r="A9" s="1" t="s">
        <v>11</v>
      </c>
      <c r="B9" s="39" t="s">
        <v>3</v>
      </c>
      <c r="C9" s="2">
        <v>1043.6612499999994</v>
      </c>
      <c r="D9" s="2">
        <v>1094.970568181815</v>
      </c>
      <c r="E9" s="2">
        <v>972.98611111111097</v>
      </c>
      <c r="F9" s="2">
        <v>1078.2249999999949</v>
      </c>
      <c r="G9" s="2">
        <v>1086.3722499999899</v>
      </c>
      <c r="H9" s="2">
        <v>874.80899999999997</v>
      </c>
      <c r="I9" s="2">
        <v>1085.5094999999951</v>
      </c>
      <c r="J9" s="2">
        <v>947.3605</v>
      </c>
      <c r="K9" s="4">
        <v>1089.0916813499953</v>
      </c>
      <c r="L9" s="2">
        <v>1390.5104756144401</v>
      </c>
      <c r="M9" s="2">
        <v>1132.7776250000002</v>
      </c>
      <c r="N9" s="2">
        <v>1224.34249999999</v>
      </c>
      <c r="O9" s="3">
        <v>1235.05125</v>
      </c>
      <c r="P9" s="77">
        <v>1475.2974999999951</v>
      </c>
      <c r="Q9" s="63">
        <v>1364.35868960379</v>
      </c>
      <c r="R9" s="63">
        <v>1359.2857142857144</v>
      </c>
      <c r="S9" s="63">
        <v>1460.7827064723599</v>
      </c>
      <c r="T9" s="63">
        <v>1573.2317378362</v>
      </c>
      <c r="U9" s="34">
        <f t="shared" si="0"/>
        <v>79.837168780408064</v>
      </c>
      <c r="V9" s="34">
        <f t="shared" si="1"/>
        <v>7.6978616234712209</v>
      </c>
    </row>
    <row r="10" spans="1:22" ht="15" customHeight="1" x14ac:dyDescent="0.25">
      <c r="A10" s="1" t="s">
        <v>10</v>
      </c>
      <c r="B10" s="39" t="s">
        <v>9</v>
      </c>
      <c r="C10" s="2">
        <v>197.26190476190402</v>
      </c>
      <c r="D10" s="2">
        <v>239.16666666666652</v>
      </c>
      <c r="E10" s="2">
        <v>250.41666666666652</v>
      </c>
      <c r="F10" s="2">
        <v>257</v>
      </c>
      <c r="G10" s="2">
        <v>257.83333333333303</v>
      </c>
      <c r="H10" s="2">
        <v>299</v>
      </c>
      <c r="I10" s="2">
        <v>340.625</v>
      </c>
      <c r="J10" s="2">
        <v>293.33333333333303</v>
      </c>
      <c r="K10" s="4">
        <v>341.74906250000004</v>
      </c>
      <c r="L10" s="2">
        <v>333.32153049476847</v>
      </c>
      <c r="M10" s="2">
        <v>320</v>
      </c>
      <c r="N10" s="2">
        <v>313.625</v>
      </c>
      <c r="O10" s="3">
        <v>299.755</v>
      </c>
      <c r="P10" s="77">
        <v>340</v>
      </c>
      <c r="Q10" s="63">
        <v>346.15384615384613</v>
      </c>
      <c r="R10" s="63">
        <v>304.16666666666669</v>
      </c>
      <c r="S10" s="63">
        <v>302.14285714285717</v>
      </c>
      <c r="T10" s="63">
        <v>341.66666666666669</v>
      </c>
      <c r="U10" s="34">
        <f t="shared" si="0"/>
        <v>14.269788182831666</v>
      </c>
      <c r="V10" s="34">
        <f t="shared" si="1"/>
        <v>13.081166272655631</v>
      </c>
    </row>
    <row r="11" spans="1:22" ht="15" customHeight="1" x14ac:dyDescent="0.25">
      <c r="A11" s="1" t="s">
        <v>8</v>
      </c>
      <c r="B11" s="39" t="s">
        <v>9</v>
      </c>
      <c r="C11" s="2">
        <v>187.5</v>
      </c>
      <c r="D11" s="2">
        <v>290.38461538461502</v>
      </c>
      <c r="E11" s="2">
        <v>230.59523809523751</v>
      </c>
      <c r="F11" s="2">
        <v>232.5</v>
      </c>
      <c r="G11" s="2">
        <v>220</v>
      </c>
      <c r="H11" s="2">
        <v>319.16666666666652</v>
      </c>
      <c r="I11" s="2">
        <v>300</v>
      </c>
      <c r="J11" s="2">
        <v>270</v>
      </c>
      <c r="K11" s="4">
        <v>300.99</v>
      </c>
      <c r="L11" s="2">
        <v>260.61378485563449</v>
      </c>
      <c r="M11" s="2">
        <v>315</v>
      </c>
      <c r="N11" s="2">
        <v>279.25</v>
      </c>
      <c r="O11" s="3">
        <v>282.36</v>
      </c>
      <c r="P11" s="77">
        <v>308.125</v>
      </c>
      <c r="Q11" s="63">
        <v>318.46153846153845</v>
      </c>
      <c r="R11" s="63">
        <v>303.84615384615387</v>
      </c>
      <c r="S11" s="63">
        <v>305</v>
      </c>
      <c r="T11" s="63">
        <v>320.83333333333331</v>
      </c>
      <c r="U11" s="34">
        <f t="shared" si="0"/>
        <v>0.52219321148829245</v>
      </c>
      <c r="V11" s="34">
        <f t="shared" si="1"/>
        <v>5.1912568306010867</v>
      </c>
    </row>
    <row r="12" spans="1:22" ht="15" customHeight="1" x14ac:dyDescent="0.25">
      <c r="A12" s="1" t="s">
        <v>7</v>
      </c>
      <c r="B12" s="39" t="s">
        <v>3</v>
      </c>
      <c r="C12" s="2">
        <v>160</v>
      </c>
      <c r="D12" s="2">
        <v>212.5</v>
      </c>
      <c r="E12" s="2">
        <v>176.66666666666652</v>
      </c>
      <c r="F12" s="2">
        <v>200</v>
      </c>
      <c r="G12" s="2">
        <v>280</v>
      </c>
      <c r="H12" s="2">
        <v>250</v>
      </c>
      <c r="I12" s="2">
        <v>240</v>
      </c>
      <c r="J12" s="2">
        <v>240</v>
      </c>
      <c r="K12" s="4">
        <v>240.79200000000003</v>
      </c>
      <c r="L12" s="2">
        <v>239.79339111378849</v>
      </c>
      <c r="M12" s="2">
        <v>313.84500000000003</v>
      </c>
      <c r="N12" s="2">
        <v>316.92250000000001</v>
      </c>
      <c r="O12" s="3">
        <v>246.20999999999998</v>
      </c>
      <c r="P12" s="77">
        <v>396.32</v>
      </c>
      <c r="Q12" s="63">
        <v>369.23076923077002</v>
      </c>
      <c r="R12" s="63">
        <v>375.760683760684</v>
      </c>
      <c r="S12" s="63">
        <v>418.88888888888903</v>
      </c>
      <c r="T12" s="63">
        <v>497.777777777778</v>
      </c>
      <c r="U12" s="34">
        <f t="shared" si="0"/>
        <v>99.1111111111112</v>
      </c>
      <c r="V12" s="34">
        <f t="shared" si="1"/>
        <v>18.832891246684362</v>
      </c>
    </row>
    <row r="13" spans="1:22" ht="15" customHeight="1" x14ac:dyDescent="0.25">
      <c r="A13" s="1" t="s">
        <v>14</v>
      </c>
      <c r="B13" s="39" t="s">
        <v>3</v>
      </c>
      <c r="C13" s="2">
        <v>784.08999999999901</v>
      </c>
      <c r="D13" s="2">
        <v>800</v>
      </c>
      <c r="E13" s="2">
        <v>900</v>
      </c>
      <c r="F13" s="2">
        <v>775</v>
      </c>
      <c r="G13" s="2">
        <v>825</v>
      </c>
      <c r="H13" s="2">
        <v>1000</v>
      </c>
      <c r="I13" s="2">
        <v>900</v>
      </c>
      <c r="J13" s="2">
        <v>956.25</v>
      </c>
      <c r="K13" s="4">
        <v>902.97</v>
      </c>
      <c r="L13" s="2">
        <v>1155.039702762075</v>
      </c>
      <c r="M13" s="2">
        <v>947.71749999999997</v>
      </c>
      <c r="N13" s="2">
        <v>887.08999999999992</v>
      </c>
      <c r="O13" s="3">
        <v>1118.1949999999999</v>
      </c>
      <c r="P13" s="77">
        <v>1064.58375</v>
      </c>
      <c r="Q13" s="63">
        <v>1015.625</v>
      </c>
      <c r="R13" s="63">
        <v>902.38095238095195</v>
      </c>
      <c r="S13" s="63">
        <v>965.34090909091003</v>
      </c>
      <c r="T13" s="63">
        <v>973.75</v>
      </c>
      <c r="U13" s="34">
        <f t="shared" si="0"/>
        <v>-2.625</v>
      </c>
      <c r="V13" s="34">
        <f t="shared" si="1"/>
        <v>0.87110064743957205</v>
      </c>
    </row>
    <row r="14" spans="1:22" ht="15" customHeight="1" x14ac:dyDescent="0.25">
      <c r="A14" s="1" t="s">
        <v>13</v>
      </c>
      <c r="B14" s="39" t="s">
        <v>3</v>
      </c>
      <c r="C14" s="2">
        <v>825</v>
      </c>
      <c r="D14" s="2">
        <v>1100</v>
      </c>
      <c r="E14" s="2">
        <v>900</v>
      </c>
      <c r="F14" s="2">
        <v>833.33333333333303</v>
      </c>
      <c r="G14" s="2">
        <v>1020</v>
      </c>
      <c r="H14" s="2">
        <v>1116.6666666666652</v>
      </c>
      <c r="I14" s="2">
        <v>925</v>
      </c>
      <c r="J14" s="2">
        <v>1016.6666666666665</v>
      </c>
      <c r="K14" s="4">
        <v>928.05250000000012</v>
      </c>
      <c r="L14" s="2">
        <v>1191.65221775239</v>
      </c>
      <c r="M14" s="2">
        <v>1091.875</v>
      </c>
      <c r="N14" s="2">
        <v>963.63599999999951</v>
      </c>
      <c r="O14" s="3">
        <v>1150.5650000000001</v>
      </c>
      <c r="P14" s="77">
        <v>1112.5</v>
      </c>
      <c r="Q14" s="63">
        <v>1114.1414141414143</v>
      </c>
      <c r="R14" s="63">
        <v>1050</v>
      </c>
      <c r="S14" s="63">
        <v>1108.6363636363601</v>
      </c>
      <c r="T14" s="63">
        <v>1188.8888888888889</v>
      </c>
      <c r="U14" s="34">
        <f t="shared" si="0"/>
        <v>6.4676616915424354</v>
      </c>
      <c r="V14" s="34">
        <f t="shared" si="1"/>
        <v>7.2388501662797848</v>
      </c>
    </row>
    <row r="15" spans="1:22" ht="15" customHeight="1" x14ac:dyDescent="0.25">
      <c r="A15" s="1" t="s">
        <v>24</v>
      </c>
      <c r="B15" s="39" t="s">
        <v>16</v>
      </c>
      <c r="C15" s="6">
        <v>123.333333333333</v>
      </c>
      <c r="D15" s="2">
        <v>130</v>
      </c>
      <c r="E15" s="6">
        <v>127.5</v>
      </c>
      <c r="F15" s="6">
        <v>120.833333333333</v>
      </c>
      <c r="G15" s="6">
        <v>130</v>
      </c>
      <c r="H15" s="6">
        <v>135</v>
      </c>
      <c r="I15" s="6">
        <v>140</v>
      </c>
      <c r="J15" s="6">
        <v>130</v>
      </c>
      <c r="K15" s="4">
        <v>140.46200000000002</v>
      </c>
      <c r="L15" s="2">
        <v>137.09322375502501</v>
      </c>
      <c r="M15" s="6">
        <v>145</v>
      </c>
      <c r="N15" s="6">
        <v>155</v>
      </c>
      <c r="O15" s="3">
        <v>148.34</v>
      </c>
      <c r="P15" s="77">
        <v>150</v>
      </c>
      <c r="Q15" s="63">
        <v>140</v>
      </c>
      <c r="R15" s="63">
        <v>140</v>
      </c>
      <c r="S15" s="63">
        <v>145</v>
      </c>
      <c r="T15" s="63">
        <v>156.66666666666666</v>
      </c>
      <c r="U15" s="34">
        <f t="shared" si="0"/>
        <v>16.049382716049376</v>
      </c>
      <c r="V15" s="34">
        <f t="shared" si="1"/>
        <v>8.0459770114942462</v>
      </c>
    </row>
    <row r="16" spans="1:22" ht="15" customHeight="1" x14ac:dyDescent="0.25">
      <c r="A16" s="1" t="s">
        <v>23</v>
      </c>
      <c r="B16" s="39" t="s">
        <v>16</v>
      </c>
      <c r="C16" s="2">
        <v>138.958333333333</v>
      </c>
      <c r="D16" s="2">
        <v>137.5358851674635</v>
      </c>
      <c r="E16" s="2">
        <v>133.4375</v>
      </c>
      <c r="F16" s="2">
        <v>136.75</v>
      </c>
      <c r="G16" s="2">
        <v>140.363636363636</v>
      </c>
      <c r="H16" s="2">
        <v>142.833333333333</v>
      </c>
      <c r="I16" s="2">
        <v>141.458333333333</v>
      </c>
      <c r="J16" s="2">
        <v>138.63636363636351</v>
      </c>
      <c r="K16" s="4">
        <v>141.925145833333</v>
      </c>
      <c r="L16" s="2">
        <v>164.62628197476948</v>
      </c>
      <c r="M16" s="2">
        <v>150</v>
      </c>
      <c r="N16" s="2">
        <v>160</v>
      </c>
      <c r="O16" s="3">
        <v>170.785</v>
      </c>
      <c r="P16" s="77">
        <v>154.75</v>
      </c>
      <c r="Q16" s="63">
        <v>149.23076923076923</v>
      </c>
      <c r="R16" s="63">
        <v>201.78571428571428</v>
      </c>
      <c r="S16" s="63">
        <v>209.28571428571399</v>
      </c>
      <c r="T16" s="63">
        <v>196.15384615384616</v>
      </c>
      <c r="U16" s="34">
        <f t="shared" si="0"/>
        <v>37.330580737815602</v>
      </c>
      <c r="V16" s="34">
        <f t="shared" si="1"/>
        <v>-6.2746127592542642</v>
      </c>
    </row>
    <row r="17" spans="1:22" ht="15" customHeight="1" x14ac:dyDescent="0.25">
      <c r="A17" s="1" t="s">
        <v>15</v>
      </c>
      <c r="B17" s="39" t="s">
        <v>16</v>
      </c>
      <c r="C17" s="2">
        <v>1253.571428571425</v>
      </c>
      <c r="D17" s="2">
        <v>1136.9047619047551</v>
      </c>
      <c r="E17" s="2">
        <v>1217.2916666666699</v>
      </c>
      <c r="F17" s="2">
        <v>1225</v>
      </c>
      <c r="G17" s="2">
        <v>1256.25</v>
      </c>
      <c r="H17" s="2">
        <v>1170</v>
      </c>
      <c r="I17" s="2">
        <v>1208.3333333333298</v>
      </c>
      <c r="J17" s="2">
        <v>1212.5</v>
      </c>
      <c r="K17" s="4">
        <v>1212.32083333333</v>
      </c>
      <c r="L17" s="2">
        <v>1423.051428571425</v>
      </c>
      <c r="M17" s="2">
        <v>1262.5</v>
      </c>
      <c r="N17" s="2">
        <v>1520</v>
      </c>
      <c r="O17" s="3">
        <v>1448.0550000000001</v>
      </c>
      <c r="P17" s="77">
        <v>1730</v>
      </c>
      <c r="Q17" s="63">
        <v>1740</v>
      </c>
      <c r="R17" s="63">
        <v>1777.7777777777801</v>
      </c>
      <c r="S17" s="63">
        <v>1760</v>
      </c>
      <c r="T17" s="63">
        <v>1727.2727272727273</v>
      </c>
      <c r="U17" s="34">
        <f t="shared" si="0"/>
        <v>47.630147630147626</v>
      </c>
      <c r="V17" s="34">
        <f t="shared" si="1"/>
        <v>-1.8595041322314061</v>
      </c>
    </row>
    <row r="18" spans="1:22" ht="15" customHeight="1" x14ac:dyDescent="0.25">
      <c r="A18" s="1" t="s">
        <v>27</v>
      </c>
      <c r="B18" s="39" t="s">
        <v>3</v>
      </c>
      <c r="C18" s="2">
        <v>166.4066666666665</v>
      </c>
      <c r="D18" s="2">
        <v>187.91524999999999</v>
      </c>
      <c r="E18" s="2">
        <v>198.77307692307599</v>
      </c>
      <c r="F18" s="2">
        <v>164.12288235294102</v>
      </c>
      <c r="G18" s="2">
        <v>192.5570909090905</v>
      </c>
      <c r="H18" s="2">
        <v>254.21795454545452</v>
      </c>
      <c r="I18" s="2">
        <v>203.6243749999995</v>
      </c>
      <c r="J18" s="2">
        <v>204.074166666666</v>
      </c>
      <c r="K18" s="4">
        <v>204.29633543749952</v>
      </c>
      <c r="L18" s="2">
        <v>178.01432925981101</v>
      </c>
      <c r="M18" s="2">
        <v>278.33249999999953</v>
      </c>
      <c r="N18" s="2">
        <v>439.77699999999953</v>
      </c>
      <c r="O18" s="3">
        <v>256.81200000000001</v>
      </c>
      <c r="P18" s="77">
        <v>271.66642857142847</v>
      </c>
      <c r="Q18" s="63">
        <v>297.75641025641028</v>
      </c>
      <c r="R18" s="63">
        <v>308.20512820512823</v>
      </c>
      <c r="S18" s="63">
        <v>318.25935374149702</v>
      </c>
      <c r="T18" s="63">
        <v>320.88888888888903</v>
      </c>
      <c r="U18" s="34">
        <f t="shared" si="0"/>
        <v>26.225895201872397</v>
      </c>
      <c r="V18" s="34">
        <f t="shared" si="1"/>
        <v>0.8262239951407111</v>
      </c>
    </row>
    <row r="19" spans="1:22" ht="15" customHeight="1" x14ac:dyDescent="0.25">
      <c r="A19" s="1" t="s">
        <v>28</v>
      </c>
      <c r="B19" s="39" t="s">
        <v>3</v>
      </c>
      <c r="C19" s="2">
        <v>197.838181818181</v>
      </c>
      <c r="D19" s="2">
        <v>236.81700000000001</v>
      </c>
      <c r="E19" s="2">
        <v>245.646999999999</v>
      </c>
      <c r="F19" s="2">
        <v>256.86821052631598</v>
      </c>
      <c r="G19" s="2">
        <v>230.14369230769148</v>
      </c>
      <c r="H19" s="2">
        <v>221.59090909090901</v>
      </c>
      <c r="I19" s="2">
        <v>246.55944444444401</v>
      </c>
      <c r="J19" s="2">
        <v>265.41683333333299</v>
      </c>
      <c r="K19" s="4" t="s">
        <v>36</v>
      </c>
      <c r="L19" s="2">
        <v>241.76784891190351</v>
      </c>
      <c r="M19" s="2">
        <v>252.4982499999995</v>
      </c>
      <c r="N19" s="2">
        <v>345.20887499999952</v>
      </c>
      <c r="O19" s="3">
        <v>286.68600000000004</v>
      </c>
      <c r="P19" s="77">
        <v>282.21299999999997</v>
      </c>
      <c r="Q19" s="63">
        <v>316.66666666666663</v>
      </c>
      <c r="R19" s="63">
        <v>327.70833333333337</v>
      </c>
      <c r="S19" s="63">
        <v>328.41695011337902</v>
      </c>
      <c r="T19" s="63">
        <v>350.00000000000006</v>
      </c>
      <c r="U19" s="34">
        <f t="shared" si="0"/>
        <v>57.948717948718034</v>
      </c>
      <c r="V19" s="34">
        <f t="shared" si="1"/>
        <v>6.5718440778315328</v>
      </c>
    </row>
    <row r="20" spans="1:22" ht="15" customHeight="1" x14ac:dyDescent="0.25">
      <c r="A20" s="1" t="s">
        <v>19</v>
      </c>
      <c r="B20" s="39" t="s">
        <v>3</v>
      </c>
      <c r="C20" s="2">
        <v>833.33</v>
      </c>
      <c r="D20" s="2">
        <v>952.98833333332993</v>
      </c>
      <c r="E20" s="2">
        <v>1136.93</v>
      </c>
      <c r="F20" s="2">
        <v>991.66499999999996</v>
      </c>
      <c r="G20" s="2">
        <v>1169.23</v>
      </c>
      <c r="H20" s="2">
        <v>1158.3912500000001</v>
      </c>
      <c r="I20" s="2">
        <v>882.20458333332806</v>
      </c>
      <c r="J20" s="2">
        <v>1049.12333333333</v>
      </c>
      <c r="K20" s="4">
        <v>885.11585845832815</v>
      </c>
      <c r="L20" s="2">
        <v>1147.7433076955599</v>
      </c>
      <c r="M20" s="2">
        <v>974.4733333333329</v>
      </c>
      <c r="N20" s="2">
        <v>1169.6016666666651</v>
      </c>
      <c r="O20" s="3">
        <v>1104.7616666666668</v>
      </c>
      <c r="P20" s="77">
        <v>1254.1666666666601</v>
      </c>
      <c r="Q20" s="63">
        <v>1160.6575963718822</v>
      </c>
      <c r="R20" s="63">
        <v>980.18124507486198</v>
      </c>
      <c r="S20" s="63">
        <v>972.0071119706322</v>
      </c>
      <c r="T20" s="63">
        <v>977.33010135607549</v>
      </c>
      <c r="U20" s="34">
        <f t="shared" si="0"/>
        <v>-15.630396780355913</v>
      </c>
      <c r="V20" s="34">
        <f t="shared" si="1"/>
        <v>0.54762864591099003</v>
      </c>
    </row>
    <row r="21" spans="1:22" ht="15" customHeight="1" x14ac:dyDescent="0.25">
      <c r="A21" s="1" t="s">
        <v>20</v>
      </c>
      <c r="B21" s="39" t="s">
        <v>3</v>
      </c>
      <c r="C21" s="2">
        <v>1033.335</v>
      </c>
      <c r="D21" s="2">
        <v>1185.7149999999899</v>
      </c>
      <c r="E21" s="2">
        <v>1285.71</v>
      </c>
      <c r="F21" s="2">
        <v>1151.3</v>
      </c>
      <c r="G21" s="2">
        <v>1223.2</v>
      </c>
      <c r="H21" s="2">
        <v>1207.4175</v>
      </c>
      <c r="I21" s="2">
        <v>1372.7266666666701</v>
      </c>
      <c r="J21" s="2">
        <v>1400.3487500000001</v>
      </c>
      <c r="K21" s="4">
        <v>1377.9166646666699</v>
      </c>
      <c r="L21" s="2">
        <v>1499.4703363998701</v>
      </c>
      <c r="M21" s="2">
        <v>1419.1658333333301</v>
      </c>
      <c r="N21" s="2">
        <v>1487.46416666666</v>
      </c>
      <c r="O21" s="3">
        <v>1521.4612500000001</v>
      </c>
      <c r="P21" s="77">
        <v>2091.6669999999999</v>
      </c>
      <c r="Q21" s="63">
        <v>2006.1253561254</v>
      </c>
      <c r="R21" s="63">
        <v>1951.6883116883116</v>
      </c>
      <c r="S21" s="63">
        <v>1982.70095917155</v>
      </c>
      <c r="T21" s="63">
        <v>1966.39183209516</v>
      </c>
      <c r="U21" s="34">
        <f t="shared" si="0"/>
        <v>62.859311886332605</v>
      </c>
      <c r="V21" s="34">
        <f t="shared" si="1"/>
        <v>-0.82257120020785346</v>
      </c>
    </row>
    <row r="22" spans="1:22" ht="15" customHeight="1" x14ac:dyDescent="0.25">
      <c r="A22" s="1" t="s">
        <v>31</v>
      </c>
      <c r="B22" s="39" t="s">
        <v>3</v>
      </c>
      <c r="C22" s="2">
        <v>290.74066666666602</v>
      </c>
      <c r="D22" s="2">
        <v>332.661</v>
      </c>
      <c r="E22" s="2">
        <v>339.72187499999995</v>
      </c>
      <c r="F22" s="2">
        <v>298.41624999999999</v>
      </c>
      <c r="G22" s="2">
        <v>309.42399999999998</v>
      </c>
      <c r="H22" s="2">
        <v>338.86124999999998</v>
      </c>
      <c r="I22" s="2">
        <v>261.15916666666652</v>
      </c>
      <c r="J22" s="2">
        <v>268.41777777777747</v>
      </c>
      <c r="K22" s="4">
        <v>262.02099191666656</v>
      </c>
      <c r="L22" s="2">
        <v>343.093801255009</v>
      </c>
      <c r="M22" s="2">
        <v>339.72099999999898</v>
      </c>
      <c r="N22" s="2">
        <v>276.83528571428548</v>
      </c>
      <c r="O22" s="3">
        <v>332.45500000000004</v>
      </c>
      <c r="P22" s="77">
        <v>256.90116666666648</v>
      </c>
      <c r="Q22" s="63">
        <v>316.14774114774116</v>
      </c>
      <c r="R22" s="63">
        <v>281.17504409171102</v>
      </c>
      <c r="S22" s="63">
        <v>281.050061050061</v>
      </c>
      <c r="T22" s="63">
        <v>298.54168623399403</v>
      </c>
      <c r="U22" s="34">
        <f t="shared" si="0"/>
        <v>-11.898546607499664</v>
      </c>
      <c r="V22" s="34">
        <f t="shared" si="1"/>
        <v>6.2236688789821661</v>
      </c>
    </row>
    <row r="23" spans="1:22" ht="15" customHeight="1" x14ac:dyDescent="0.25">
      <c r="A23" s="1" t="s">
        <v>4</v>
      </c>
      <c r="B23" s="39" t="s">
        <v>3</v>
      </c>
      <c r="C23" s="2">
        <v>197.3425</v>
      </c>
      <c r="D23" s="2">
        <v>223.97541666666649</v>
      </c>
      <c r="E23" s="2">
        <v>215.728571428571</v>
      </c>
      <c r="F23" s="2">
        <v>231.40833333333302</v>
      </c>
      <c r="G23" s="2">
        <v>378.88916666666603</v>
      </c>
      <c r="H23" s="2">
        <v>312.99924999999996</v>
      </c>
      <c r="I23" s="2">
        <v>313.13208333333301</v>
      </c>
      <c r="J23" s="2">
        <v>421.89232142857099</v>
      </c>
      <c r="K23" s="4">
        <v>314.16541920833305</v>
      </c>
      <c r="L23" s="2">
        <v>337.81080330179395</v>
      </c>
      <c r="M23" s="2">
        <v>455.2883333333325</v>
      </c>
      <c r="N23" s="2">
        <v>452.06666666666649</v>
      </c>
      <c r="O23" s="3">
        <v>356.55124999999998</v>
      </c>
      <c r="P23" s="77">
        <v>291.664999999999</v>
      </c>
      <c r="Q23" s="63">
        <v>337.79487179487199</v>
      </c>
      <c r="R23" s="63">
        <v>358.46153846153845</v>
      </c>
      <c r="S23" s="63">
        <v>393.23232323232327</v>
      </c>
      <c r="T23" s="63">
        <v>400.55555555555554</v>
      </c>
      <c r="U23" s="34">
        <f t="shared" si="0"/>
        <v>27.97332758962061</v>
      </c>
      <c r="V23" s="34">
        <f t="shared" si="1"/>
        <v>1.8623169791934118</v>
      </c>
    </row>
    <row r="24" spans="1:22" ht="15" customHeight="1" x14ac:dyDescent="0.25">
      <c r="A24" s="1" t="s">
        <v>5</v>
      </c>
      <c r="B24" s="39" t="s">
        <v>3</v>
      </c>
      <c r="C24" s="2">
        <v>143.26440476190402</v>
      </c>
      <c r="D24" s="2">
        <v>146.792979797979</v>
      </c>
      <c r="E24" s="2">
        <v>190.61243589743549</v>
      </c>
      <c r="F24" s="2">
        <v>178.47437500000001</v>
      </c>
      <c r="G24" s="2">
        <v>205.725486111111</v>
      </c>
      <c r="H24" s="2">
        <v>262.38037500000002</v>
      </c>
      <c r="I24" s="2">
        <v>249.53271428571401</v>
      </c>
      <c r="J24" s="2">
        <v>288.24812499999996</v>
      </c>
      <c r="K24" s="4">
        <v>250.35617224285687</v>
      </c>
      <c r="L24" s="2">
        <v>289.25210069677803</v>
      </c>
      <c r="M24" s="2">
        <v>340.33799999999951</v>
      </c>
      <c r="N24" s="2">
        <v>360.68291666666653</v>
      </c>
      <c r="O24" s="3">
        <v>285.39999999999998</v>
      </c>
      <c r="P24" s="77">
        <v>315.99874999999997</v>
      </c>
      <c r="Q24" s="63">
        <v>342.47205785667325</v>
      </c>
      <c r="R24" s="63">
        <v>309.25706771860621</v>
      </c>
      <c r="S24" s="63">
        <v>319.81481481481484</v>
      </c>
      <c r="T24" s="63">
        <v>321.777777777778</v>
      </c>
      <c r="U24" s="34">
        <f t="shared" si="0"/>
        <v>22.637898424292587</v>
      </c>
      <c r="V24" s="34">
        <f t="shared" si="1"/>
        <v>0.61378112333532531</v>
      </c>
    </row>
    <row r="25" spans="1:22" ht="15" customHeight="1" x14ac:dyDescent="0.25">
      <c r="A25" s="1" t="s">
        <v>6</v>
      </c>
      <c r="B25" s="39" t="s">
        <v>3</v>
      </c>
      <c r="C25" s="2">
        <v>247.40833333333302</v>
      </c>
      <c r="D25" s="2">
        <v>207.47904761904701</v>
      </c>
      <c r="E25" s="2">
        <v>235.55500000000001</v>
      </c>
      <c r="F25" s="2">
        <v>263.22199999999998</v>
      </c>
      <c r="G25" s="2">
        <v>348.44599999999946</v>
      </c>
      <c r="H25" s="2">
        <v>302.55</v>
      </c>
      <c r="I25" s="2">
        <v>300.53999999999996</v>
      </c>
      <c r="J25" s="2">
        <v>337.22125</v>
      </c>
      <c r="K25" s="4">
        <v>301.53178199999996</v>
      </c>
      <c r="L25" s="2">
        <v>306.15370732737051</v>
      </c>
      <c r="M25" s="2">
        <v>402.0335714285705</v>
      </c>
      <c r="N25" s="2">
        <v>407.34916666666652</v>
      </c>
      <c r="O25" s="3">
        <v>361.15666666666664</v>
      </c>
      <c r="P25" s="77">
        <v>405.65499999999997</v>
      </c>
      <c r="Q25" s="63">
        <v>414.43223443223445</v>
      </c>
      <c r="R25" s="63">
        <v>356.64957264957263</v>
      </c>
      <c r="S25" s="63">
        <v>360.15873015873018</v>
      </c>
      <c r="T25" s="63">
        <v>373.01587301587301</v>
      </c>
      <c r="U25" s="34">
        <f t="shared" si="0"/>
        <v>23.290653781481737</v>
      </c>
      <c r="V25" s="34">
        <f t="shared" si="1"/>
        <v>3.5698545614808217</v>
      </c>
    </row>
    <row r="26" spans="1:22" ht="15" customHeight="1" x14ac:dyDescent="0.25">
      <c r="A26" s="1" t="s">
        <v>2</v>
      </c>
      <c r="B26" s="39" t="s">
        <v>3</v>
      </c>
      <c r="C26" s="2">
        <v>213.8902777777775</v>
      </c>
      <c r="D26" s="2">
        <v>239.94177033492801</v>
      </c>
      <c r="E26" s="2">
        <v>252.9422857142855</v>
      </c>
      <c r="F26" s="2">
        <v>263.024</v>
      </c>
      <c r="G26" s="2">
        <v>393.29038461538448</v>
      </c>
      <c r="H26" s="2">
        <v>358.42734848484804</v>
      </c>
      <c r="I26" s="2">
        <v>343.40700000000004</v>
      </c>
      <c r="J26" s="2">
        <v>449.84633333333301</v>
      </c>
      <c r="K26" s="4">
        <v>344.54024310000005</v>
      </c>
      <c r="L26" s="2">
        <v>430.03487267508001</v>
      </c>
      <c r="M26" s="2">
        <v>410.40999999999997</v>
      </c>
      <c r="N26" s="2">
        <v>467.91133333333249</v>
      </c>
      <c r="O26" s="3">
        <v>420.13800000000003</v>
      </c>
      <c r="P26" s="77">
        <v>431.76800000000003</v>
      </c>
      <c r="Q26" s="63">
        <v>428.83629191321501</v>
      </c>
      <c r="R26" s="63">
        <v>390.64713064713067</v>
      </c>
      <c r="S26" s="63">
        <v>392.66666666666703</v>
      </c>
      <c r="T26" s="63">
        <v>396.83760683760698</v>
      </c>
      <c r="U26" s="34">
        <f t="shared" si="0"/>
        <v>10.716330245202446</v>
      </c>
      <c r="V26" s="34">
        <f t="shared" si="1"/>
        <v>1.0622088720560152</v>
      </c>
    </row>
    <row r="27" spans="1:22" ht="15" customHeight="1" x14ac:dyDescent="0.25">
      <c r="A27" s="1" t="s">
        <v>25</v>
      </c>
      <c r="B27" s="39" t="s">
        <v>3</v>
      </c>
      <c r="C27" s="2">
        <v>380.89083333333298</v>
      </c>
      <c r="D27" s="2">
        <v>314.65416666666698</v>
      </c>
      <c r="E27" s="2">
        <v>345.16550000000001</v>
      </c>
      <c r="F27" s="2">
        <v>450.41624999999999</v>
      </c>
      <c r="G27" s="2">
        <v>797.72625000000005</v>
      </c>
      <c r="H27" s="2">
        <v>837.48733333333007</v>
      </c>
      <c r="I27" s="2">
        <v>492.708125</v>
      </c>
      <c r="J27" s="2">
        <v>319.33799999999997</v>
      </c>
      <c r="K27" s="4">
        <v>494.33406181250001</v>
      </c>
      <c r="L27" s="2">
        <v>350.888397563853</v>
      </c>
      <c r="M27" s="2">
        <v>362.931222222222</v>
      </c>
      <c r="N27" s="2">
        <v>381.68114285714302</v>
      </c>
      <c r="O27" s="3">
        <v>269.14499999999998</v>
      </c>
      <c r="P27" s="77">
        <v>228.44666666666649</v>
      </c>
      <c r="Q27" s="63">
        <v>298.01438119107303</v>
      </c>
      <c r="R27" s="63">
        <v>299.25631386157698</v>
      </c>
      <c r="S27" s="63">
        <v>324.70899470899502</v>
      </c>
      <c r="T27" s="63">
        <v>437.08086785009903</v>
      </c>
      <c r="U27" s="34">
        <f t="shared" si="0"/>
        <v>-47.810450325206823</v>
      </c>
      <c r="V27" s="34">
        <f t="shared" si="1"/>
        <v>34.606948058772424</v>
      </c>
    </row>
    <row r="28" spans="1:22" ht="15" customHeight="1" x14ac:dyDescent="0.25">
      <c r="A28" s="1" t="s">
        <v>26</v>
      </c>
      <c r="B28" s="39" t="s">
        <v>3</v>
      </c>
      <c r="C28" s="2">
        <v>167.11250000000001</v>
      </c>
      <c r="D28" s="2">
        <v>186.57996794871701</v>
      </c>
      <c r="E28" s="2">
        <v>270.613</v>
      </c>
      <c r="F28" s="2">
        <v>205.32249999999999</v>
      </c>
      <c r="G28" s="2">
        <v>174.968214285714</v>
      </c>
      <c r="H28" s="2">
        <v>260.16537878787801</v>
      </c>
      <c r="I28" s="2">
        <v>210.89944444444399</v>
      </c>
      <c r="J28" s="2">
        <v>215.11433333333298</v>
      </c>
      <c r="K28" s="4">
        <v>211.59541261111067</v>
      </c>
      <c r="L28" s="2">
        <v>228.09266029904649</v>
      </c>
      <c r="M28" s="2">
        <v>224.05249999999899</v>
      </c>
      <c r="N28" s="2">
        <v>242.67474999999999</v>
      </c>
      <c r="O28" s="3">
        <v>176.31100000000001</v>
      </c>
      <c r="P28" s="77">
        <v>182.21712500000001</v>
      </c>
      <c r="Q28" s="63">
        <v>228.57754791130799</v>
      </c>
      <c r="R28" s="63">
        <v>272.78865458213301</v>
      </c>
      <c r="S28" s="63">
        <v>318.64936897370802</v>
      </c>
      <c r="T28" s="63">
        <v>327.00212109087602</v>
      </c>
      <c r="U28" s="34">
        <f t="shared" si="0"/>
        <v>25.69009858821083</v>
      </c>
      <c r="V28" s="34">
        <f t="shared" si="1"/>
        <v>2.6212988100588976</v>
      </c>
    </row>
    <row r="29" spans="1:22" s="47" customFormat="1" x14ac:dyDescent="0.25">
      <c r="B29" s="48"/>
      <c r="P29" s="76"/>
      <c r="Q29" s="49"/>
      <c r="R29" s="49"/>
      <c r="S29" s="49"/>
      <c r="T29" s="49"/>
      <c r="U29" s="50">
        <f>AVERAGE(U4:U28)</f>
        <v>25.521730199698464</v>
      </c>
      <c r="V29" s="50">
        <f>AVERAGE(V4:V28)</f>
        <v>4.201224170001316</v>
      </c>
    </row>
  </sheetData>
  <sortState ref="A4:O28">
    <sortCondition ref="A4:A28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workbookViewId="0">
      <pane xSplit="1" topLeftCell="P1" activePane="topRight" state="frozen"/>
      <selection activeCell="T4" sqref="T4"/>
      <selection pane="topRight" activeCell="T4" sqref="T4:T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0" width="10.85546875" style="44" customWidth="1"/>
    <col min="21" max="21" width="23.28515625" style="35" customWidth="1"/>
    <col min="22" max="22" width="25.5703125" style="35" customWidth="1"/>
  </cols>
  <sheetData>
    <row r="1" spans="1:22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</row>
    <row r="2" spans="1:22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U2" s="62" t="s">
        <v>33</v>
      </c>
      <c r="V2" s="62" t="s">
        <v>34</v>
      </c>
    </row>
    <row r="3" spans="1:22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>
        <v>42887</v>
      </c>
      <c r="U3" s="62" t="s">
        <v>38</v>
      </c>
      <c r="V3" s="62" t="s">
        <v>39</v>
      </c>
    </row>
    <row r="4" spans="1:22" ht="15" customHeight="1" x14ac:dyDescent="0.25">
      <c r="A4" s="1" t="s">
        <v>21</v>
      </c>
      <c r="B4" s="39" t="s">
        <v>22</v>
      </c>
      <c r="C4" s="2">
        <v>375.75</v>
      </c>
      <c r="D4" s="6">
        <v>359.58333333333303</v>
      </c>
      <c r="E4" s="2">
        <v>339.28571428571399</v>
      </c>
      <c r="F4" s="2">
        <v>440.75</v>
      </c>
      <c r="G4" s="2">
        <v>407.02020202020151</v>
      </c>
      <c r="H4" s="2">
        <v>454.16666666666652</v>
      </c>
      <c r="I4" s="2">
        <v>400</v>
      </c>
      <c r="J4" s="2">
        <v>388.194444444444</v>
      </c>
      <c r="K4" s="4">
        <v>376.313625</v>
      </c>
      <c r="L4" s="2">
        <v>429.357758271992</v>
      </c>
      <c r="M4" s="2">
        <v>451.04166666666652</v>
      </c>
      <c r="N4" s="2">
        <v>475.5</v>
      </c>
      <c r="O4" s="3">
        <v>679.64499999999998</v>
      </c>
      <c r="P4" s="77">
        <v>560.267857142857</v>
      </c>
      <c r="Q4" s="63">
        <v>570</v>
      </c>
      <c r="R4" s="63">
        <v>529.28571428571433</v>
      </c>
      <c r="S4" s="63">
        <v>555</v>
      </c>
      <c r="T4" s="63">
        <v>522.94117647058795</v>
      </c>
      <c r="U4" s="34">
        <f>(T4-H4)/H4*100</f>
        <v>15.143011332973533</v>
      </c>
      <c r="V4" s="34">
        <f>(T4-S4)/S4*100</f>
        <v>-5.7763645998940634</v>
      </c>
    </row>
    <row r="5" spans="1:22" ht="15" customHeight="1" x14ac:dyDescent="0.25">
      <c r="A5" s="1" t="s">
        <v>17</v>
      </c>
      <c r="B5" s="39" t="s">
        <v>18</v>
      </c>
      <c r="C5" s="2">
        <v>30</v>
      </c>
      <c r="D5" s="6">
        <v>31.306818181818151</v>
      </c>
      <c r="E5" s="2">
        <v>37.10416666666665</v>
      </c>
      <c r="F5" s="2">
        <v>34.75</v>
      </c>
      <c r="G5" s="2">
        <v>34.88888888888885</v>
      </c>
      <c r="H5" s="2">
        <v>38.125</v>
      </c>
      <c r="I5" s="2">
        <v>37.357142857142847</v>
      </c>
      <c r="J5" s="2">
        <v>36.3194444444444</v>
      </c>
      <c r="K5" s="4">
        <v>30.045000000000002</v>
      </c>
      <c r="L5" s="2">
        <v>45.07490802967255</v>
      </c>
      <c r="M5" s="2">
        <v>41.25</v>
      </c>
      <c r="N5" s="2">
        <v>40</v>
      </c>
      <c r="O5" s="3">
        <v>53.85</v>
      </c>
      <c r="P5" s="77">
        <v>47.460317460317398</v>
      </c>
      <c r="Q5" s="63">
        <v>48.666666666666664</v>
      </c>
      <c r="R5" s="63">
        <v>47.692307692307693</v>
      </c>
      <c r="S5" s="63">
        <v>48.125</v>
      </c>
      <c r="T5" s="63">
        <v>46.875</v>
      </c>
      <c r="U5" s="34">
        <f t="shared" ref="U5:U28" si="0">(T5-H5)/H5*100</f>
        <v>22.950819672131146</v>
      </c>
      <c r="V5" s="34">
        <f t="shared" ref="V5:V28" si="1">(T5-S5)/S5*100</f>
        <v>-2.5974025974025974</v>
      </c>
    </row>
    <row r="6" spans="1:22" ht="15" customHeight="1" x14ac:dyDescent="0.25">
      <c r="A6" s="1" t="s">
        <v>30</v>
      </c>
      <c r="B6" s="39" t="s">
        <v>3</v>
      </c>
      <c r="C6" s="2">
        <v>211.00178571428552</v>
      </c>
      <c r="D6" s="6">
        <v>213.0393055555555</v>
      </c>
      <c r="E6" s="2">
        <v>237.70875000000001</v>
      </c>
      <c r="F6" s="2">
        <v>227.542</v>
      </c>
      <c r="G6" s="2">
        <v>258.255757575757</v>
      </c>
      <c r="H6" s="2">
        <v>301.31937500000004</v>
      </c>
      <c r="I6" s="2">
        <v>284.46446428571403</v>
      </c>
      <c r="J6" s="2">
        <v>265.75024999999948</v>
      </c>
      <c r="K6" s="4">
        <v>311.31828839285703</v>
      </c>
      <c r="L6" s="2">
        <v>329.40042932010851</v>
      </c>
      <c r="M6" s="2">
        <v>319.81479166666651</v>
      </c>
      <c r="N6" s="2">
        <v>316.69425000000001</v>
      </c>
      <c r="O6" s="3">
        <v>361.66875000000005</v>
      </c>
      <c r="P6" s="77">
        <v>401.8502380952375</v>
      </c>
      <c r="Q6" s="63">
        <v>407.444444444444</v>
      </c>
      <c r="R6" s="63">
        <v>374.84848484848499</v>
      </c>
      <c r="S6" s="63">
        <v>364.640522875817</v>
      </c>
      <c r="T6" s="63">
        <v>355.80246913580254</v>
      </c>
      <c r="U6" s="34">
        <f t="shared" si="0"/>
        <v>18.081510402642547</v>
      </c>
      <c r="V6" s="34">
        <f t="shared" si="1"/>
        <v>-2.4237716834956307</v>
      </c>
    </row>
    <row r="7" spans="1:22" ht="15" customHeight="1" x14ac:dyDescent="0.25">
      <c r="A7" s="1" t="s">
        <v>29</v>
      </c>
      <c r="B7" s="39" t="s">
        <v>3</v>
      </c>
      <c r="C7" s="2">
        <v>168.65514285714198</v>
      </c>
      <c r="D7" s="6">
        <v>166.96833333333299</v>
      </c>
      <c r="E7" s="2">
        <v>224.335714285714</v>
      </c>
      <c r="F7" s="6">
        <v>192.43799999999948</v>
      </c>
      <c r="G7" s="2">
        <v>216.87088235294101</v>
      </c>
      <c r="H7" s="2">
        <v>263.1943055555555</v>
      </c>
      <c r="I7" s="2">
        <v>240.63485714285702</v>
      </c>
      <c r="J7" s="2">
        <v>232.7775</v>
      </c>
      <c r="K7" s="4">
        <v>268.908125571428</v>
      </c>
      <c r="L7" s="2">
        <v>272.38302760313547</v>
      </c>
      <c r="M7" s="6">
        <v>287.88708333333301</v>
      </c>
      <c r="N7" s="2">
        <v>257.75</v>
      </c>
      <c r="O7" s="3">
        <v>275.65166666666664</v>
      </c>
      <c r="P7" s="77">
        <v>323.363174603174</v>
      </c>
      <c r="Q7" s="63">
        <v>328.01587301587301</v>
      </c>
      <c r="R7" s="63">
        <v>321.88034188034197</v>
      </c>
      <c r="S7" s="63">
        <v>328.33333333333297</v>
      </c>
      <c r="T7" s="63">
        <v>312.34567901234573</v>
      </c>
      <c r="U7" s="34">
        <f t="shared" si="0"/>
        <v>18.674938028404746</v>
      </c>
      <c r="V7" s="34">
        <f t="shared" si="1"/>
        <v>-4.8693363414174407</v>
      </c>
    </row>
    <row r="8" spans="1:22" ht="15" customHeight="1" x14ac:dyDescent="0.25">
      <c r="A8" s="1" t="s">
        <v>12</v>
      </c>
      <c r="B8" s="39" t="s">
        <v>3</v>
      </c>
      <c r="C8" s="2">
        <v>1038.23555555555</v>
      </c>
      <c r="D8" s="2">
        <v>809.16833333333</v>
      </c>
      <c r="E8" s="2">
        <v>952.23466666666604</v>
      </c>
      <c r="F8" s="2">
        <v>816.55944444444401</v>
      </c>
      <c r="G8" s="2">
        <v>864.42555555555555</v>
      </c>
      <c r="H8" s="2">
        <v>726.125</v>
      </c>
      <c r="I8" s="2">
        <v>670.29232142857109</v>
      </c>
      <c r="J8" s="2">
        <v>838.83958333333294</v>
      </c>
      <c r="K8" s="4">
        <v>1040.09290888889</v>
      </c>
      <c r="L8" s="2">
        <v>1134.8050612029699</v>
      </c>
      <c r="M8" s="2">
        <v>1191.4445000000001</v>
      </c>
      <c r="N8" s="2">
        <v>1153.1104166666701</v>
      </c>
      <c r="O8" s="3">
        <v>1063.3074999999999</v>
      </c>
      <c r="P8" s="77">
        <v>1065.7020833333299</v>
      </c>
      <c r="Q8" s="63">
        <v>1094.8673754865699</v>
      </c>
      <c r="R8" s="63">
        <v>960.6341189674522</v>
      </c>
      <c r="S8" s="63">
        <v>1071.8518518518499</v>
      </c>
      <c r="T8" s="63">
        <v>1091.4254838086399</v>
      </c>
      <c r="U8" s="34">
        <f t="shared" si="0"/>
        <v>50.308209166278516</v>
      </c>
      <c r="V8" s="34">
        <f t="shared" si="1"/>
        <v>1.8261508736466165</v>
      </c>
    </row>
    <row r="9" spans="1:22" ht="15" customHeight="1" x14ac:dyDescent="0.25">
      <c r="A9" s="1" t="s">
        <v>11</v>
      </c>
      <c r="B9" s="39" t="s">
        <v>3</v>
      </c>
      <c r="C9" s="2">
        <v>831.36557692307656</v>
      </c>
      <c r="D9" s="2">
        <v>1119.2904166666649</v>
      </c>
      <c r="E9" s="2">
        <v>886.8381944444435</v>
      </c>
      <c r="F9" s="2">
        <v>802.87777777777706</v>
      </c>
      <c r="G9" s="2">
        <v>1086.9000000000001</v>
      </c>
      <c r="H9" s="2">
        <v>1045.3884126984099</v>
      </c>
      <c r="I9" s="2">
        <v>1204.9930357142855</v>
      </c>
      <c r="J9" s="2">
        <v>864.04562499999997</v>
      </c>
      <c r="K9" s="4">
        <v>882.612625288461</v>
      </c>
      <c r="L9" s="2">
        <v>1207.4608669021829</v>
      </c>
      <c r="M9" s="2">
        <v>1284.5645833333299</v>
      </c>
      <c r="N9" s="2">
        <v>1390.78986111111</v>
      </c>
      <c r="O9" s="3">
        <v>1318.22</v>
      </c>
      <c r="P9" s="77">
        <v>1481.1779999999999</v>
      </c>
      <c r="Q9" s="63">
        <v>1519.2263508274123</v>
      </c>
      <c r="R9" s="63">
        <v>1365.3361344537814</v>
      </c>
      <c r="S9" s="63">
        <v>1408.81471469707</v>
      </c>
      <c r="T9" s="63">
        <v>1537.8142772260401</v>
      </c>
      <c r="U9" s="34">
        <f t="shared" si="0"/>
        <v>47.104584147489781</v>
      </c>
      <c r="V9" s="34">
        <f t="shared" si="1"/>
        <v>9.1566024391438976</v>
      </c>
    </row>
    <row r="10" spans="1:22" ht="15" customHeight="1" x14ac:dyDescent="0.25">
      <c r="A10" s="1" t="s">
        <v>10</v>
      </c>
      <c r="B10" s="39" t="s">
        <v>9</v>
      </c>
      <c r="C10" s="2">
        <v>217.42857142857099</v>
      </c>
      <c r="D10" s="2">
        <v>234.16666666666652</v>
      </c>
      <c r="E10" s="2">
        <v>247.85714285714249</v>
      </c>
      <c r="F10" s="2">
        <v>253.75</v>
      </c>
      <c r="G10" s="2">
        <v>225.111111111111</v>
      </c>
      <c r="H10" s="2">
        <v>250</v>
      </c>
      <c r="I10" s="2">
        <v>325</v>
      </c>
      <c r="J10" s="2">
        <v>252.142857142857</v>
      </c>
      <c r="K10" s="4">
        <v>217.75471428571385</v>
      </c>
      <c r="L10" s="2">
        <v>318.60009512844999</v>
      </c>
      <c r="M10" s="2">
        <v>320</v>
      </c>
      <c r="N10" s="2">
        <v>350.125</v>
      </c>
      <c r="O10" s="3">
        <v>309.99</v>
      </c>
      <c r="P10" s="77">
        <v>298.33333333333303</v>
      </c>
      <c r="Q10" s="63">
        <v>309.23076923076923</v>
      </c>
      <c r="R10" s="63">
        <v>290</v>
      </c>
      <c r="S10" s="63">
        <v>305.33333333333331</v>
      </c>
      <c r="T10" s="63">
        <v>306.25</v>
      </c>
      <c r="U10" s="34">
        <f t="shared" si="0"/>
        <v>22.5</v>
      </c>
      <c r="V10" s="34">
        <f t="shared" si="1"/>
        <v>0.30021834061135994</v>
      </c>
    </row>
    <row r="11" spans="1:22" ht="15" customHeight="1" x14ac:dyDescent="0.25">
      <c r="A11" s="1" t="s">
        <v>8</v>
      </c>
      <c r="B11" s="39" t="s">
        <v>9</v>
      </c>
      <c r="C11" s="2">
        <v>166.42857142857099</v>
      </c>
      <c r="D11" s="2">
        <v>300</v>
      </c>
      <c r="E11" s="2">
        <v>217.85714285714249</v>
      </c>
      <c r="F11" s="2">
        <v>201.25</v>
      </c>
      <c r="G11" s="2">
        <v>193.048611111111</v>
      </c>
      <c r="H11" s="2">
        <v>250</v>
      </c>
      <c r="I11" s="2">
        <v>325</v>
      </c>
      <c r="J11" s="2">
        <v>209.642857142857</v>
      </c>
      <c r="K11" s="4">
        <v>300</v>
      </c>
      <c r="L11" s="2">
        <v>248.49287407823653</v>
      </c>
      <c r="M11" s="2">
        <v>280.7142857142855</v>
      </c>
      <c r="N11" s="2">
        <v>259.444444444444</v>
      </c>
      <c r="O11" s="3">
        <v>257.5</v>
      </c>
      <c r="P11" s="77">
        <v>251.66666666666652</v>
      </c>
      <c r="Q11" s="63">
        <v>253.57142857142858</v>
      </c>
      <c r="R11" s="63">
        <v>246.15384615384616</v>
      </c>
      <c r="S11" s="63">
        <v>250</v>
      </c>
      <c r="T11" s="63">
        <v>260.625</v>
      </c>
      <c r="U11" s="34">
        <f t="shared" si="0"/>
        <v>4.25</v>
      </c>
      <c r="V11" s="34">
        <f t="shared" si="1"/>
        <v>4.25</v>
      </c>
    </row>
    <row r="12" spans="1:22" ht="15" customHeight="1" x14ac:dyDescent="0.25">
      <c r="A12" s="1" t="s">
        <v>7</v>
      </c>
      <c r="B12" s="39" t="s">
        <v>3</v>
      </c>
      <c r="C12" s="2">
        <v>262.5</v>
      </c>
      <c r="D12" s="2">
        <v>252.5</v>
      </c>
      <c r="E12" s="2">
        <v>300</v>
      </c>
      <c r="F12" s="2">
        <v>272.5</v>
      </c>
      <c r="G12" s="2">
        <v>312.5</v>
      </c>
      <c r="H12" s="2">
        <v>284.58333333333297</v>
      </c>
      <c r="I12" s="2">
        <v>293.75</v>
      </c>
      <c r="J12" s="2">
        <v>353.125</v>
      </c>
      <c r="K12" s="4">
        <v>292.89375000000001</v>
      </c>
      <c r="L12" s="2">
        <v>300.75</v>
      </c>
      <c r="M12" s="2">
        <v>270.87</v>
      </c>
      <c r="N12" s="2">
        <v>393.75</v>
      </c>
      <c r="O12" s="21">
        <v>341.13</v>
      </c>
      <c r="P12" s="77">
        <v>387.5</v>
      </c>
      <c r="Q12" s="63">
        <v>383.33333333333002</v>
      </c>
      <c r="R12" s="63">
        <v>390</v>
      </c>
      <c r="S12" s="63">
        <v>410</v>
      </c>
      <c r="T12" s="63">
        <v>480</v>
      </c>
      <c r="U12" s="34">
        <f t="shared" si="0"/>
        <v>68.667642752562443</v>
      </c>
      <c r="V12" s="34">
        <f t="shared" si="1"/>
        <v>17.073170731707318</v>
      </c>
    </row>
    <row r="13" spans="1:22" ht="15" customHeight="1" x14ac:dyDescent="0.25">
      <c r="A13" s="1" t="s">
        <v>14</v>
      </c>
      <c r="B13" s="39" t="s">
        <v>3</v>
      </c>
      <c r="C13" s="2">
        <v>750</v>
      </c>
      <c r="D13" s="2">
        <v>740.5</v>
      </c>
      <c r="E13" s="4">
        <v>700.21</v>
      </c>
      <c r="F13" s="2">
        <v>900</v>
      </c>
      <c r="G13" s="2">
        <v>850</v>
      </c>
      <c r="H13" s="2">
        <v>787.9</v>
      </c>
      <c r="I13" s="2">
        <v>716.66666666666697</v>
      </c>
      <c r="J13" s="2">
        <v>890.98</v>
      </c>
      <c r="K13" s="4">
        <v>750.97500000000002</v>
      </c>
      <c r="L13" s="2">
        <v>751.0969160759995</v>
      </c>
      <c r="M13" s="2">
        <v>718.75</v>
      </c>
      <c r="N13" s="2">
        <v>658.33333333333303</v>
      </c>
      <c r="O13" s="3">
        <v>760.07500000000005</v>
      </c>
      <c r="P13" s="77">
        <v>947.91666666666652</v>
      </c>
      <c r="Q13" s="63">
        <v>940</v>
      </c>
      <c r="R13" s="63">
        <v>897.91666666666697</v>
      </c>
      <c r="S13" s="63">
        <v>850</v>
      </c>
      <c r="T13" s="63">
        <v>837.5</v>
      </c>
      <c r="U13" s="34">
        <f t="shared" si="0"/>
        <v>6.2952151288234575</v>
      </c>
      <c r="V13" s="34">
        <f t="shared" si="1"/>
        <v>-1.4705882352941175</v>
      </c>
    </row>
    <row r="14" spans="1:22" ht="15" customHeight="1" x14ac:dyDescent="0.25">
      <c r="A14" s="1" t="s">
        <v>13</v>
      </c>
      <c r="B14" s="39" t="s">
        <v>3</v>
      </c>
      <c r="C14" s="2">
        <v>826.19</v>
      </c>
      <c r="D14" s="2">
        <v>975</v>
      </c>
      <c r="E14" s="2">
        <v>900</v>
      </c>
      <c r="F14" s="2">
        <v>849.6</v>
      </c>
      <c r="G14" s="2">
        <v>1162.5</v>
      </c>
      <c r="H14" s="2">
        <v>1100</v>
      </c>
      <c r="I14" s="2">
        <v>1171.42857142857</v>
      </c>
      <c r="J14" s="2">
        <v>1137.5</v>
      </c>
      <c r="K14" s="4">
        <v>927.27928499999996</v>
      </c>
      <c r="L14" s="2">
        <v>1156.316299291195</v>
      </c>
      <c r="M14" s="2">
        <v>940.83375000000001</v>
      </c>
      <c r="N14" s="2">
        <v>1079.1675</v>
      </c>
      <c r="O14" s="3">
        <v>1236.3499999999999</v>
      </c>
      <c r="P14" s="77">
        <v>1150</v>
      </c>
      <c r="Q14" s="63">
        <v>1127.7777777777778</v>
      </c>
      <c r="R14" s="63">
        <v>939.0625</v>
      </c>
      <c r="S14" s="63">
        <v>1074.35897435897</v>
      </c>
      <c r="T14" s="63">
        <v>1161.5384615384614</v>
      </c>
      <c r="U14" s="34">
        <f t="shared" si="0"/>
        <v>5.5944055944055844</v>
      </c>
      <c r="V14" s="34">
        <f t="shared" si="1"/>
        <v>8.1145584725541227</v>
      </c>
    </row>
    <row r="15" spans="1:22" ht="15" customHeight="1" x14ac:dyDescent="0.25">
      <c r="A15" s="1" t="s">
        <v>24</v>
      </c>
      <c r="B15" s="39" t="s">
        <v>16</v>
      </c>
      <c r="C15" s="2">
        <v>120</v>
      </c>
      <c r="D15" s="4">
        <v>115.89</v>
      </c>
      <c r="E15" s="2">
        <v>120</v>
      </c>
      <c r="F15" s="2">
        <v>130.07</v>
      </c>
      <c r="G15" s="2">
        <v>103.333333333333</v>
      </c>
      <c r="H15" s="2">
        <v>120</v>
      </c>
      <c r="I15" s="2">
        <v>117.5</v>
      </c>
      <c r="J15" s="2">
        <v>115</v>
      </c>
      <c r="K15" s="4">
        <v>120.18</v>
      </c>
      <c r="L15" s="2">
        <v>117.695666547565</v>
      </c>
      <c r="M15" s="2">
        <v>150</v>
      </c>
      <c r="N15" s="2">
        <v>119.1666666666665</v>
      </c>
      <c r="O15" s="3">
        <v>123.41</v>
      </c>
      <c r="P15" s="77">
        <v>140</v>
      </c>
      <c r="Q15" s="63">
        <v>146.666666666667</v>
      </c>
      <c r="R15" s="63">
        <v>146.66666666666666</v>
      </c>
      <c r="S15" s="63">
        <v>150</v>
      </c>
      <c r="T15" s="63">
        <v>161.42857142857142</v>
      </c>
      <c r="U15" s="34">
        <f t="shared" si="0"/>
        <v>34.523809523809511</v>
      </c>
      <c r="V15" s="34">
        <f t="shared" si="1"/>
        <v>7.6190476190476115</v>
      </c>
    </row>
    <row r="16" spans="1:22" ht="15" customHeight="1" x14ac:dyDescent="0.25">
      <c r="A16" s="1" t="s">
        <v>23</v>
      </c>
      <c r="B16" s="39" t="s">
        <v>16</v>
      </c>
      <c r="C16" s="2">
        <v>136.9642857142855</v>
      </c>
      <c r="D16" s="2">
        <v>138.522727272727</v>
      </c>
      <c r="E16" s="2">
        <v>137.444444444444</v>
      </c>
      <c r="F16" s="2">
        <v>140.5</v>
      </c>
      <c r="G16" s="2">
        <v>140.444444444444</v>
      </c>
      <c r="H16" s="2">
        <v>139.375</v>
      </c>
      <c r="I16" s="2">
        <v>143.142857142857</v>
      </c>
      <c r="J16" s="2">
        <v>137.361111111111</v>
      </c>
      <c r="K16" s="4">
        <v>147.16973214285699</v>
      </c>
      <c r="L16" s="2">
        <v>160.46584205829998</v>
      </c>
      <c r="M16" s="2">
        <v>147.125</v>
      </c>
      <c r="N16" s="2">
        <v>151.25</v>
      </c>
      <c r="O16" s="3">
        <v>169.69</v>
      </c>
      <c r="P16" s="77">
        <v>164.52380952380901</v>
      </c>
      <c r="Q16" s="63">
        <v>165</v>
      </c>
      <c r="R16" s="63">
        <v>191.53846153846155</v>
      </c>
      <c r="S16" s="63">
        <v>191.875</v>
      </c>
      <c r="T16" s="63">
        <v>191.1764705882353</v>
      </c>
      <c r="U16" s="34">
        <f t="shared" si="0"/>
        <v>37.166974413083622</v>
      </c>
      <c r="V16" s="34">
        <f t="shared" si="1"/>
        <v>-0.36405441655489035</v>
      </c>
    </row>
    <row r="17" spans="1:22" ht="15" customHeight="1" x14ac:dyDescent="0.25">
      <c r="A17" s="1" t="s">
        <v>15</v>
      </c>
      <c r="B17" s="39" t="s">
        <v>16</v>
      </c>
      <c r="C17" s="2">
        <v>1058.3333333333298</v>
      </c>
      <c r="D17" s="2">
        <v>1274.999999999995</v>
      </c>
      <c r="E17" s="2">
        <v>1291.6666666666599</v>
      </c>
      <c r="F17" s="2">
        <v>1112.5</v>
      </c>
      <c r="G17" s="2">
        <v>1306.6666666666652</v>
      </c>
      <c r="H17" s="2">
        <v>1260</v>
      </c>
      <c r="I17" s="2">
        <v>1160.7142857142849</v>
      </c>
      <c r="J17" s="2">
        <v>1237.5</v>
      </c>
      <c r="K17" s="4">
        <v>1259.9208333333299</v>
      </c>
      <c r="L17" s="2">
        <v>1411.0942045454499</v>
      </c>
      <c r="M17" s="2">
        <v>1233.3333333333301</v>
      </c>
      <c r="N17" s="2">
        <v>1515.625</v>
      </c>
      <c r="O17" s="3">
        <v>1376.655</v>
      </c>
      <c r="P17" s="77">
        <v>1654.1666666666699</v>
      </c>
      <c r="Q17" s="63">
        <v>1544.1666666666699</v>
      </c>
      <c r="R17" s="63">
        <v>1445.45454545455</v>
      </c>
      <c r="S17" s="63">
        <v>1412.5</v>
      </c>
      <c r="T17" s="63">
        <v>1416.6666666666667</v>
      </c>
      <c r="U17" s="34">
        <f t="shared" si="0"/>
        <v>12.433862433862441</v>
      </c>
      <c r="V17" s="34">
        <f t="shared" si="1"/>
        <v>0.29498525073746851</v>
      </c>
    </row>
    <row r="18" spans="1:22" ht="15" customHeight="1" x14ac:dyDescent="0.25">
      <c r="A18" s="1" t="s">
        <v>27</v>
      </c>
      <c r="B18" s="39" t="s">
        <v>3</v>
      </c>
      <c r="C18" s="2">
        <v>134.73062499999949</v>
      </c>
      <c r="D18" s="2">
        <v>136.5275</v>
      </c>
      <c r="E18" s="2">
        <v>149.61437499999951</v>
      </c>
      <c r="F18" s="2">
        <v>146.21600000000001</v>
      </c>
      <c r="G18" s="2">
        <v>198.315151515151</v>
      </c>
      <c r="H18" s="2">
        <v>184.999</v>
      </c>
      <c r="I18" s="2">
        <v>168.1258928571425</v>
      </c>
      <c r="J18" s="2">
        <v>171.22624999999948</v>
      </c>
      <c r="K18" s="4">
        <v>154.93272093749999</v>
      </c>
      <c r="L18" s="2">
        <v>215.41150372421899</v>
      </c>
      <c r="M18" s="2">
        <v>238.66285714285701</v>
      </c>
      <c r="N18" s="2">
        <v>299.495</v>
      </c>
      <c r="O18" s="3">
        <v>197.35249999999999</v>
      </c>
      <c r="P18" s="77">
        <v>253.25344444444397</v>
      </c>
      <c r="Q18" s="63">
        <v>255.42562971134399</v>
      </c>
      <c r="R18" s="63">
        <v>305.98258466679522</v>
      </c>
      <c r="S18" s="63">
        <v>314.29072681704298</v>
      </c>
      <c r="T18" s="63">
        <v>315.53949689037398</v>
      </c>
      <c r="U18" s="34">
        <f t="shared" si="0"/>
        <v>70.562812172159838</v>
      </c>
      <c r="V18" s="34">
        <f t="shared" si="1"/>
        <v>0.39732959542835783</v>
      </c>
    </row>
    <row r="19" spans="1:22" ht="15" customHeight="1" x14ac:dyDescent="0.25">
      <c r="A19" s="1" t="s">
        <v>28</v>
      </c>
      <c r="B19" s="39" t="s">
        <v>3</v>
      </c>
      <c r="C19" s="2">
        <v>145.52791666666599</v>
      </c>
      <c r="D19" s="2">
        <v>155.98500000000001</v>
      </c>
      <c r="E19" s="2">
        <v>154.381583333333</v>
      </c>
      <c r="F19" s="2">
        <v>163.85500000000002</v>
      </c>
      <c r="G19" s="2">
        <v>213.67094017094001</v>
      </c>
      <c r="H19" s="2">
        <v>133.333333333333</v>
      </c>
      <c r="I19" s="2">
        <v>169.04874999999998</v>
      </c>
      <c r="J19" s="2">
        <v>185.83399999999949</v>
      </c>
      <c r="K19" s="4" t="s">
        <v>36</v>
      </c>
      <c r="L19" s="2">
        <v>214.81002857466302</v>
      </c>
      <c r="M19" s="2">
        <v>264.72291666666598</v>
      </c>
      <c r="N19" s="2">
        <v>291.02075000000002</v>
      </c>
      <c r="O19" s="3">
        <v>254.43124999999998</v>
      </c>
      <c r="P19" s="77">
        <v>285.85404761904704</v>
      </c>
      <c r="Q19" s="63">
        <v>273.68516271373409</v>
      </c>
      <c r="R19" s="63">
        <v>282.55253518411416</v>
      </c>
      <c r="S19" s="63">
        <v>292.95112781954901</v>
      </c>
      <c r="T19" s="63">
        <v>321.10128261830999</v>
      </c>
      <c r="U19" s="34">
        <f t="shared" si="0"/>
        <v>140.82596196373311</v>
      </c>
      <c r="V19" s="34">
        <f t="shared" si="1"/>
        <v>9.6091641661474707</v>
      </c>
    </row>
    <row r="20" spans="1:22" ht="15" customHeight="1" x14ac:dyDescent="0.25">
      <c r="A20" s="1" t="s">
        <v>19</v>
      </c>
      <c r="B20" s="39" t="s">
        <v>3</v>
      </c>
      <c r="C20" s="2">
        <v>769.23</v>
      </c>
      <c r="D20" s="2">
        <v>733.33</v>
      </c>
      <c r="E20" s="2">
        <v>926.54833333332999</v>
      </c>
      <c r="F20" s="2">
        <v>875.02166666666596</v>
      </c>
      <c r="G20" s="2">
        <v>822.12250000000006</v>
      </c>
      <c r="H20" s="2">
        <v>935.57500000000005</v>
      </c>
      <c r="I20" s="2">
        <v>1104.3741666666649</v>
      </c>
      <c r="J20" s="2">
        <v>1174.68</v>
      </c>
      <c r="K20" s="4">
        <v>970.38384499999995</v>
      </c>
      <c r="L20" s="2">
        <v>1054.2613183390281</v>
      </c>
      <c r="M20" s="2">
        <v>909.09958333333293</v>
      </c>
      <c r="N20" s="2">
        <v>1195.47357142857</v>
      </c>
      <c r="O20" s="3">
        <v>1152.825</v>
      </c>
      <c r="P20" s="77">
        <v>1222.0238095238051</v>
      </c>
      <c r="Q20" s="63">
        <v>1128.2688665501166</v>
      </c>
      <c r="R20" s="63">
        <v>1022.07157784744</v>
      </c>
      <c r="S20" s="63">
        <v>1241.44385026738</v>
      </c>
      <c r="T20" s="63">
        <v>1273.0245919722199</v>
      </c>
      <c r="U20" s="34">
        <f t="shared" si="0"/>
        <v>36.068684175209881</v>
      </c>
      <c r="V20" s="34">
        <f t="shared" si="1"/>
        <v>2.5438719357333932</v>
      </c>
    </row>
    <row r="21" spans="1:22" ht="15" customHeight="1" x14ac:dyDescent="0.25">
      <c r="A21" s="1" t="s">
        <v>20</v>
      </c>
      <c r="B21" s="39" t="s">
        <v>3</v>
      </c>
      <c r="C21" s="2">
        <v>1433.33</v>
      </c>
      <c r="D21" s="2">
        <v>1538.3125</v>
      </c>
      <c r="E21" s="2">
        <v>1238.97</v>
      </c>
      <c r="F21" s="2">
        <v>1250</v>
      </c>
      <c r="G21" s="2">
        <v>1356.1612499999951</v>
      </c>
      <c r="H21" s="2">
        <v>1275.675</v>
      </c>
      <c r="I21" s="2">
        <v>1220.3030000000001</v>
      </c>
      <c r="J21" s="2">
        <v>1285.7091666666599</v>
      </c>
      <c r="K21" s="4">
        <v>1435.4799949999999</v>
      </c>
      <c r="L21" s="2">
        <v>1684.249084124745</v>
      </c>
      <c r="M21" s="2">
        <v>1502.6</v>
      </c>
      <c r="N21" s="2">
        <v>1514.2925</v>
      </c>
      <c r="O21" s="3">
        <v>1444.0274999999999</v>
      </c>
      <c r="P21" s="77">
        <v>1805.7349999999999</v>
      </c>
      <c r="Q21" s="63">
        <v>2040.17094017094</v>
      </c>
      <c r="R21" s="63">
        <v>2662.698412698413</v>
      </c>
      <c r="S21" s="63">
        <v>2760</v>
      </c>
      <c r="T21" s="63">
        <v>2791.2457912457899</v>
      </c>
      <c r="U21" s="34">
        <f t="shared" si="0"/>
        <v>118.80540037594136</v>
      </c>
      <c r="V21" s="34">
        <f t="shared" si="1"/>
        <v>1.1320938857170237</v>
      </c>
    </row>
    <row r="22" spans="1:22" ht="15" customHeight="1" x14ac:dyDescent="0.25">
      <c r="A22" s="1" t="s">
        <v>31</v>
      </c>
      <c r="B22" s="39" t="s">
        <v>3</v>
      </c>
      <c r="C22" s="6">
        <v>172.67937499999999</v>
      </c>
      <c r="D22" s="6">
        <v>183.154333333333</v>
      </c>
      <c r="E22" s="2">
        <v>151.0114285714285</v>
      </c>
      <c r="F22" s="6">
        <v>149.90412698412649</v>
      </c>
      <c r="G22" s="6">
        <v>267.916</v>
      </c>
      <c r="H22" s="6">
        <v>171.69805555555499</v>
      </c>
      <c r="I22" s="6">
        <v>161.21214285714251</v>
      </c>
      <c r="J22" s="6">
        <v>141.6216666666665</v>
      </c>
      <c r="K22" s="4">
        <v>272.93839406249998</v>
      </c>
      <c r="L22" s="2">
        <v>300.17430002393149</v>
      </c>
      <c r="M22" s="2">
        <v>315.81687499999998</v>
      </c>
      <c r="N22" s="2">
        <v>306.92729166666652</v>
      </c>
      <c r="O22" s="3">
        <v>338.27499999999998</v>
      </c>
      <c r="P22" s="77">
        <v>232.55020833333299</v>
      </c>
      <c r="Q22" s="63">
        <v>232.57076257076301</v>
      </c>
      <c r="R22" s="63">
        <v>215.05798402139899</v>
      </c>
      <c r="S22" s="63">
        <v>212.01489142665599</v>
      </c>
      <c r="T22" s="63">
        <v>220.29415029415</v>
      </c>
      <c r="U22" s="34">
        <f t="shared" si="0"/>
        <v>28.30322951611479</v>
      </c>
      <c r="V22" s="34">
        <f t="shared" si="1"/>
        <v>3.9050364867215555</v>
      </c>
    </row>
    <row r="23" spans="1:22" ht="15" customHeight="1" x14ac:dyDescent="0.25">
      <c r="A23" s="1" t="s">
        <v>4</v>
      </c>
      <c r="B23" s="39" t="s">
        <v>3</v>
      </c>
      <c r="C23" s="2">
        <v>225</v>
      </c>
      <c r="D23" s="2">
        <v>237.5</v>
      </c>
      <c r="E23" s="2">
        <v>227.77499999999949</v>
      </c>
      <c r="F23" s="2">
        <v>275</v>
      </c>
      <c r="G23" s="2">
        <v>341.66666666666652</v>
      </c>
      <c r="H23" s="2">
        <v>412.5</v>
      </c>
      <c r="I23" s="2">
        <v>312.5</v>
      </c>
      <c r="J23" s="2">
        <v>362.5</v>
      </c>
      <c r="K23" s="4">
        <v>285.33749999999998</v>
      </c>
      <c r="L23" s="2">
        <v>317.20047668069253</v>
      </c>
      <c r="M23" s="2">
        <v>381.01833333333298</v>
      </c>
      <c r="N23" s="2">
        <v>440</v>
      </c>
      <c r="O23" s="3">
        <v>360.07</v>
      </c>
      <c r="P23" s="77">
        <v>267.41649999999998</v>
      </c>
      <c r="Q23" s="63">
        <v>290</v>
      </c>
      <c r="R23" s="63">
        <v>320</v>
      </c>
      <c r="S23" s="63">
        <v>392.85714285714283</v>
      </c>
      <c r="T23" s="63">
        <v>375</v>
      </c>
      <c r="U23" s="34">
        <f t="shared" si="0"/>
        <v>-9.0909090909090917</v>
      </c>
      <c r="V23" s="34">
        <f t="shared" si="1"/>
        <v>-4.5454545454545396</v>
      </c>
    </row>
    <row r="24" spans="1:22" ht="15" customHeight="1" x14ac:dyDescent="0.25">
      <c r="A24" s="1" t="s">
        <v>5</v>
      </c>
      <c r="B24" s="39" t="s">
        <v>3</v>
      </c>
      <c r="C24" s="2">
        <v>172.1875</v>
      </c>
      <c r="D24" s="2">
        <v>174.07888888888851</v>
      </c>
      <c r="E24" s="2">
        <v>218.54114285714201</v>
      </c>
      <c r="F24" s="2">
        <v>193.89</v>
      </c>
      <c r="G24" s="2">
        <v>254.36539682539649</v>
      </c>
      <c r="H24" s="2">
        <v>284.58333333333303</v>
      </c>
      <c r="I24" s="2">
        <v>280.125</v>
      </c>
      <c r="J24" s="2">
        <v>296.25</v>
      </c>
      <c r="K24" s="4">
        <v>272.44578124999998</v>
      </c>
      <c r="L24" s="2">
        <v>330.9093125</v>
      </c>
      <c r="M24" s="2">
        <v>316.56059523809495</v>
      </c>
      <c r="N24" s="2">
        <v>326.11099999999999</v>
      </c>
      <c r="O24" s="3">
        <v>310.08500000000004</v>
      </c>
      <c r="P24" s="77">
        <v>302.32833333333303</v>
      </c>
      <c r="Q24" s="63">
        <v>336.42857142857144</v>
      </c>
      <c r="R24" s="63">
        <v>309.23076923076923</v>
      </c>
      <c r="S24" s="63">
        <v>396.25</v>
      </c>
      <c r="T24" s="63">
        <v>402.35294117647101</v>
      </c>
      <c r="U24" s="34">
        <f t="shared" si="0"/>
        <v>41.383171130824515</v>
      </c>
      <c r="V24" s="34">
        <f t="shared" si="1"/>
        <v>1.5401744293933139</v>
      </c>
    </row>
    <row r="25" spans="1:22" ht="15" customHeight="1" x14ac:dyDescent="0.25">
      <c r="A25" s="1" t="s">
        <v>6</v>
      </c>
      <c r="B25" s="39" t="s">
        <v>3</v>
      </c>
      <c r="C25" s="2">
        <v>195.833333333333</v>
      </c>
      <c r="D25" s="6">
        <v>197.00333333333299</v>
      </c>
      <c r="E25" s="2">
        <v>230.10571428571399</v>
      </c>
      <c r="F25" s="2">
        <v>234.25</v>
      </c>
      <c r="G25" s="2">
        <v>306.805833333333</v>
      </c>
      <c r="H25" s="2">
        <v>335.83333333333303</v>
      </c>
      <c r="I25" s="2">
        <v>304.16666666666652</v>
      </c>
      <c r="J25" s="2">
        <v>363.95833333333303</v>
      </c>
      <c r="K25" s="4">
        <v>196.12708333333302</v>
      </c>
      <c r="L25" s="2">
        <v>357.85929140017402</v>
      </c>
      <c r="M25" s="2">
        <v>392.166875</v>
      </c>
      <c r="N25" s="2">
        <v>402.037222222222</v>
      </c>
      <c r="O25" s="3">
        <v>357.315</v>
      </c>
      <c r="P25" s="77">
        <v>374.65250000000003</v>
      </c>
      <c r="Q25" s="63">
        <v>413.57142857142856</v>
      </c>
      <c r="R25" s="63">
        <v>393.33333333333297</v>
      </c>
      <c r="S25" s="63">
        <v>395.66666666666703</v>
      </c>
      <c r="T25" s="63">
        <v>397.33333333333297</v>
      </c>
      <c r="U25" s="34">
        <f t="shared" si="0"/>
        <v>18.312655086848633</v>
      </c>
      <c r="V25" s="34">
        <f t="shared" si="1"/>
        <v>0.42122999157521779</v>
      </c>
    </row>
    <row r="26" spans="1:22" ht="15" customHeight="1" x14ac:dyDescent="0.25">
      <c r="A26" s="1" t="s">
        <v>2</v>
      </c>
      <c r="B26" s="39" t="s">
        <v>3</v>
      </c>
      <c r="C26" s="2">
        <v>276.96428571428498</v>
      </c>
      <c r="D26" s="6">
        <v>290.79545454545502</v>
      </c>
      <c r="E26" s="2">
        <v>246.33031249999999</v>
      </c>
      <c r="F26" s="2">
        <v>279.34000000000003</v>
      </c>
      <c r="G26" s="2">
        <v>383.9199999999995</v>
      </c>
      <c r="H26" s="2">
        <v>342.91666666666652</v>
      </c>
      <c r="I26" s="2">
        <v>345.92857142857099</v>
      </c>
      <c r="J26" s="2">
        <v>404.722222222222</v>
      </c>
      <c r="K26" s="4">
        <v>277.37973214285643</v>
      </c>
      <c r="L26" s="2">
        <v>427.22502083333302</v>
      </c>
      <c r="M26" s="2">
        <v>410.625</v>
      </c>
      <c r="N26" s="2">
        <v>448</v>
      </c>
      <c r="O26" s="3">
        <v>427.505</v>
      </c>
      <c r="P26" s="77">
        <v>431.25</v>
      </c>
      <c r="Q26" s="63">
        <v>453.33333333333331</v>
      </c>
      <c r="R26" s="63">
        <v>401.92307692307691</v>
      </c>
      <c r="S26" s="63">
        <v>416.875</v>
      </c>
      <c r="T26" s="63">
        <v>420.35294117647101</v>
      </c>
      <c r="U26" s="34">
        <f t="shared" si="0"/>
        <v>22.581659638339108</v>
      </c>
      <c r="V26" s="34">
        <f t="shared" si="1"/>
        <v>0.83428873798404946</v>
      </c>
    </row>
    <row r="27" spans="1:22" ht="15" customHeight="1" x14ac:dyDescent="0.25">
      <c r="A27" s="1" t="s">
        <v>25</v>
      </c>
      <c r="B27" s="39" t="s">
        <v>3</v>
      </c>
      <c r="C27" s="6">
        <v>284.34312499999902</v>
      </c>
      <c r="D27" s="6">
        <v>250.11500000000001</v>
      </c>
      <c r="E27" s="6">
        <v>265.15142857142899</v>
      </c>
      <c r="F27" s="2">
        <v>285.87031746031698</v>
      </c>
      <c r="G27" s="6">
        <v>284.48305555554998</v>
      </c>
      <c r="H27" s="2">
        <v>316.96079365079299</v>
      </c>
      <c r="I27" s="6">
        <v>383.345714285714</v>
      </c>
      <c r="J27" s="6">
        <v>290.42583333333198</v>
      </c>
      <c r="K27" s="4">
        <v>284.61963968749899</v>
      </c>
      <c r="L27" s="2">
        <v>278.72515668752351</v>
      </c>
      <c r="M27" s="6">
        <v>255.26354166666701</v>
      </c>
      <c r="N27" s="2">
        <v>286.84937500000001</v>
      </c>
      <c r="O27" s="3">
        <v>275.92</v>
      </c>
      <c r="P27" s="77">
        <v>214.175952380952</v>
      </c>
      <c r="Q27" s="63">
        <v>224.115129491218</v>
      </c>
      <c r="R27" s="63">
        <v>262.45039682539681</v>
      </c>
      <c r="S27" s="63">
        <v>307.80116110304795</v>
      </c>
      <c r="T27" s="63">
        <v>310</v>
      </c>
      <c r="U27" s="34">
        <f t="shared" si="0"/>
        <v>-2.1961055721175247</v>
      </c>
      <c r="V27" s="34">
        <f t="shared" si="1"/>
        <v>0.71436991630317814</v>
      </c>
    </row>
    <row r="28" spans="1:22" ht="15" customHeight="1" x14ac:dyDescent="0.25">
      <c r="A28" s="1" t="s">
        <v>26</v>
      </c>
      <c r="B28" s="39" t="s">
        <v>3</v>
      </c>
      <c r="C28" s="6">
        <v>137.02576923076899</v>
      </c>
      <c r="D28" s="6">
        <v>137.32458333333301</v>
      </c>
      <c r="E28" s="6">
        <v>140.27161111111101</v>
      </c>
      <c r="F28" s="6">
        <v>156.79206349206299</v>
      </c>
      <c r="G28" s="6">
        <v>155.92923076923051</v>
      </c>
      <c r="H28" s="6">
        <v>157.51317460317398</v>
      </c>
      <c r="I28" s="6">
        <v>146.97062500000001</v>
      </c>
      <c r="J28" s="6">
        <v>154.77250000000001</v>
      </c>
      <c r="K28" s="4">
        <v>157.18630788461499</v>
      </c>
      <c r="L28" s="2">
        <v>189.2428783799335</v>
      </c>
      <c r="M28" s="6">
        <v>171.08624999999901</v>
      </c>
      <c r="N28" s="6">
        <v>213.4195</v>
      </c>
      <c r="O28" s="3">
        <v>134.39666666666668</v>
      </c>
      <c r="P28" s="77">
        <v>148.150833333333</v>
      </c>
      <c r="Q28" s="63">
        <v>214.21161337860121</v>
      </c>
      <c r="R28" s="63">
        <v>217.78064024780701</v>
      </c>
      <c r="S28" s="63">
        <v>267.90935929341703</v>
      </c>
      <c r="T28" s="63">
        <v>299.87418831168799</v>
      </c>
      <c r="U28" s="34">
        <f t="shared" si="0"/>
        <v>90.380385048531267</v>
      </c>
      <c r="V28" s="34">
        <f t="shared" si="1"/>
        <v>11.931210280437705</v>
      </c>
    </row>
    <row r="29" spans="1:22" s="47" customFormat="1" x14ac:dyDescent="0.25">
      <c r="B29" s="48"/>
      <c r="P29" s="76"/>
      <c r="Q29" s="49"/>
      <c r="R29" s="49"/>
      <c r="S29" s="49"/>
      <c r="T29" s="49"/>
      <c r="U29" s="50">
        <f>AVERAGE(U4:U28)</f>
        <v>36.785277081645724</v>
      </c>
      <c r="V29" s="50">
        <f>AVERAGE(V4:V28)</f>
        <v>2.3846612293350549</v>
      </c>
    </row>
  </sheetData>
  <sortState ref="A4:O28">
    <sortCondition ref="A4:A28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workbookViewId="0">
      <pane xSplit="1" topLeftCell="H1" activePane="topRight" state="frozen"/>
      <selection activeCell="T4" sqref="T4"/>
      <selection pane="topRight" activeCell="T4" sqref="T4:T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0" width="10.85546875" style="44" customWidth="1"/>
    <col min="21" max="21" width="23.28515625" style="35" customWidth="1"/>
    <col min="22" max="22" width="25.5703125" style="35" customWidth="1"/>
  </cols>
  <sheetData>
    <row r="1" spans="1:22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</row>
    <row r="2" spans="1:22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U2" s="62" t="s">
        <v>33</v>
      </c>
      <c r="V2" s="62" t="s">
        <v>34</v>
      </c>
    </row>
    <row r="3" spans="1:22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>
        <v>42887</v>
      </c>
      <c r="U3" s="62" t="s">
        <v>38</v>
      </c>
      <c r="V3" s="62" t="s">
        <v>39</v>
      </c>
    </row>
    <row r="4" spans="1:22" ht="15" customHeight="1" x14ac:dyDescent="0.25">
      <c r="A4" s="1" t="s">
        <v>21</v>
      </c>
      <c r="B4" s="39" t="s">
        <v>22</v>
      </c>
      <c r="C4" s="2">
        <v>357.83333333333303</v>
      </c>
      <c r="D4" s="2">
        <v>354.722222222222</v>
      </c>
      <c r="E4" s="2">
        <v>357.27272727272651</v>
      </c>
      <c r="F4" s="2">
        <v>393.5714285714285</v>
      </c>
      <c r="G4" s="2">
        <v>403.8311688311685</v>
      </c>
      <c r="H4" s="2">
        <v>432.85714285714249</v>
      </c>
      <c r="I4" s="2">
        <v>430</v>
      </c>
      <c r="J4" s="2">
        <v>417.5</v>
      </c>
      <c r="K4" s="4">
        <v>419.71275000000003</v>
      </c>
      <c r="L4" s="2">
        <v>557.30639282616653</v>
      </c>
      <c r="M4" s="2">
        <v>459.444444444444</v>
      </c>
      <c r="N4" s="2">
        <v>470.84615384615347</v>
      </c>
      <c r="O4" s="3">
        <v>546.45555555555552</v>
      </c>
      <c r="P4" s="77">
        <v>544.375</v>
      </c>
      <c r="Q4" s="63">
        <v>550</v>
      </c>
      <c r="R4" s="63">
        <v>550.625</v>
      </c>
      <c r="S4" s="63">
        <v>555.26315789473699</v>
      </c>
      <c r="T4" s="63">
        <v>561.05263157894694</v>
      </c>
      <c r="U4" s="34">
        <f>(T4-H4)/H4*100</f>
        <v>29.616119506687522</v>
      </c>
      <c r="V4" s="34">
        <f>(T4-S4)/S4*100</f>
        <v>1.0426540284359151</v>
      </c>
    </row>
    <row r="5" spans="1:22" ht="15" customHeight="1" x14ac:dyDescent="0.25">
      <c r="A5" s="1" t="s">
        <v>17</v>
      </c>
      <c r="B5" s="39" t="s">
        <v>18</v>
      </c>
      <c r="C5" s="2">
        <v>30</v>
      </c>
      <c r="D5" s="2">
        <v>35</v>
      </c>
      <c r="E5" s="2">
        <v>36.909090909090899</v>
      </c>
      <c r="F5" s="2">
        <v>34.821428571428555</v>
      </c>
      <c r="G5" s="2">
        <v>35.324675324675255</v>
      </c>
      <c r="H5" s="2">
        <v>38.54166666666665</v>
      </c>
      <c r="I5" s="2">
        <v>38.61111111111105</v>
      </c>
      <c r="J5" s="2">
        <v>35.76388888888885</v>
      </c>
      <c r="K5" s="4">
        <v>35.953437499999964</v>
      </c>
      <c r="L5" s="2">
        <v>48.5527060387369</v>
      </c>
      <c r="M5" s="2">
        <v>40.55555555555555</v>
      </c>
      <c r="N5" s="2">
        <v>45</v>
      </c>
      <c r="O5" s="3">
        <v>49.843333333333334</v>
      </c>
      <c r="P5" s="77">
        <v>47.375</v>
      </c>
      <c r="Q5" s="63">
        <v>46.058823529411796</v>
      </c>
      <c r="R5" s="63">
        <v>48.125</v>
      </c>
      <c r="S5" s="63">
        <v>47.368421052631582</v>
      </c>
      <c r="T5" s="63">
        <v>47.89473684210526</v>
      </c>
      <c r="U5" s="34">
        <f t="shared" ref="U5:U28" si="0">(T5-H5)/H5*100</f>
        <v>24.267425320056944</v>
      </c>
      <c r="V5" s="34">
        <f t="shared" ref="V5:V28" si="1">(T5-S5)/S5*100</f>
        <v>1.1111111111110976</v>
      </c>
    </row>
    <row r="6" spans="1:22" ht="15" customHeight="1" x14ac:dyDescent="0.25">
      <c r="A6" s="1" t="s">
        <v>30</v>
      </c>
      <c r="B6" s="39" t="s">
        <v>3</v>
      </c>
      <c r="C6" s="2">
        <v>276.3769999999995</v>
      </c>
      <c r="D6" s="2">
        <v>267.27687499999945</v>
      </c>
      <c r="E6" s="2">
        <v>290.78065384615348</v>
      </c>
      <c r="F6" s="2">
        <v>277.62499999999949</v>
      </c>
      <c r="G6" s="2">
        <v>313.52587499999998</v>
      </c>
      <c r="H6" s="2">
        <v>327.11255952380895</v>
      </c>
      <c r="I6" s="2">
        <v>314.69166666666649</v>
      </c>
      <c r="J6" s="2">
        <v>312.00396825396797</v>
      </c>
      <c r="K6" s="4">
        <v>313.65758928571404</v>
      </c>
      <c r="L6" s="2">
        <v>387.98375375000001</v>
      </c>
      <c r="M6" s="2">
        <v>372.68555555555497</v>
      </c>
      <c r="N6" s="2">
        <v>379.46253846153797</v>
      </c>
      <c r="O6" s="3">
        <v>367.17500000000001</v>
      </c>
      <c r="P6" s="77">
        <v>396.58287499999898</v>
      </c>
      <c r="Q6" s="63">
        <v>394.50825389444299</v>
      </c>
      <c r="R6" s="63">
        <v>370.91897233201598</v>
      </c>
      <c r="S6" s="63">
        <v>362.59621385479522</v>
      </c>
      <c r="T6" s="63">
        <v>371.6356107660456</v>
      </c>
      <c r="U6" s="34">
        <f t="shared" si="0"/>
        <v>13.610926864761982</v>
      </c>
      <c r="V6" s="34">
        <f t="shared" si="1"/>
        <v>2.4929650575089246</v>
      </c>
    </row>
    <row r="7" spans="1:22" ht="15" customHeight="1" x14ac:dyDescent="0.25">
      <c r="A7" s="1" t="s">
        <v>29</v>
      </c>
      <c r="B7" s="39" t="s">
        <v>3</v>
      </c>
      <c r="C7" s="2">
        <v>245.5043749999995</v>
      </c>
      <c r="D7" s="2">
        <v>247.3291176470585</v>
      </c>
      <c r="E7" s="2">
        <v>275.7461923076915</v>
      </c>
      <c r="F7" s="2">
        <v>250.0727777777775</v>
      </c>
      <c r="G7" s="2">
        <v>283.10416666666652</v>
      </c>
      <c r="H7" s="2">
        <v>295.18517857142797</v>
      </c>
      <c r="I7" s="2">
        <v>298.26611111111049</v>
      </c>
      <c r="J7" s="2">
        <v>297.55801587301499</v>
      </c>
      <c r="K7" s="4">
        <v>299.13507335714201</v>
      </c>
      <c r="L7" s="2">
        <v>381.63945499999949</v>
      </c>
      <c r="M7" s="2">
        <v>362.55166666666599</v>
      </c>
      <c r="N7" s="6">
        <v>367.985538461538</v>
      </c>
      <c r="O7" s="3">
        <v>353.07722222222219</v>
      </c>
      <c r="P7" s="77">
        <v>359.03737499999949</v>
      </c>
      <c r="Q7" s="63">
        <v>356.54498953731695</v>
      </c>
      <c r="R7" s="63">
        <v>350.87285902503299</v>
      </c>
      <c r="S7" s="63">
        <v>351.15456625754115</v>
      </c>
      <c r="T7" s="63">
        <v>361.66007905138343</v>
      </c>
      <c r="U7" s="34">
        <f t="shared" si="0"/>
        <v>22.519728396143059</v>
      </c>
      <c r="V7" s="34">
        <f t="shared" si="1"/>
        <v>2.9917061611374325</v>
      </c>
    </row>
    <row r="8" spans="1:22" ht="15" customHeight="1" x14ac:dyDescent="0.25">
      <c r="A8" s="1" t="s">
        <v>12</v>
      </c>
      <c r="B8" s="39" t="s">
        <v>3</v>
      </c>
      <c r="C8" s="2">
        <v>891.69399999999996</v>
      </c>
      <c r="D8" s="2">
        <v>815.57277777777699</v>
      </c>
      <c r="E8" s="2">
        <v>910.31624999999997</v>
      </c>
      <c r="F8" s="2">
        <v>992.11452380952153</v>
      </c>
      <c r="G8" s="2">
        <v>842.44215909090894</v>
      </c>
      <c r="H8" s="2">
        <v>848.3116666666665</v>
      </c>
      <c r="I8" s="2">
        <v>783.34583333333308</v>
      </c>
      <c r="J8" s="2">
        <v>822.91666666666652</v>
      </c>
      <c r="K8" s="4">
        <v>827.27812499999993</v>
      </c>
      <c r="L8" s="2">
        <v>930.58490045376152</v>
      </c>
      <c r="M8" s="2">
        <v>883.68499999999995</v>
      </c>
      <c r="N8" s="2">
        <v>852.74090909090899</v>
      </c>
      <c r="O8" s="3">
        <v>1042.48</v>
      </c>
      <c r="P8" s="77">
        <v>1083.4821428571399</v>
      </c>
      <c r="Q8" s="63">
        <v>1189.8996836496835</v>
      </c>
      <c r="R8" s="63">
        <v>1148.7664296487801</v>
      </c>
      <c r="S8" s="63">
        <v>1289.7721396250799</v>
      </c>
      <c r="T8" s="63">
        <v>1289.95619679374</v>
      </c>
      <c r="U8" s="34">
        <f t="shared" si="0"/>
        <v>52.061588621368358</v>
      </c>
      <c r="V8" s="34">
        <f t="shared" si="1"/>
        <v>1.4270518257089195E-2</v>
      </c>
    </row>
    <row r="9" spans="1:22" ht="15" customHeight="1" x14ac:dyDescent="0.25">
      <c r="A9" s="1" t="s">
        <v>11</v>
      </c>
      <c r="B9" s="39" t="s">
        <v>3</v>
      </c>
      <c r="C9" s="2">
        <v>1240.8286111111049</v>
      </c>
      <c r="D9" s="2">
        <v>1153.55708333333</v>
      </c>
      <c r="E9" s="2">
        <v>1040.6604090909091</v>
      </c>
      <c r="F9" s="2">
        <v>1007.45180555555</v>
      </c>
      <c r="G9" s="2">
        <v>1015.7684722222185</v>
      </c>
      <c r="H9" s="2">
        <v>1153.5506944444401</v>
      </c>
      <c r="I9" s="2">
        <v>1254.4466666666599</v>
      </c>
      <c r="J9" s="2">
        <v>1595.7629464285701</v>
      </c>
      <c r="K9" s="4">
        <v>1604.2204900446416</v>
      </c>
      <c r="L9" s="2">
        <v>1276.5931764111801</v>
      </c>
      <c r="M9" s="2">
        <v>1158.8228749999948</v>
      </c>
      <c r="N9" s="2">
        <v>1329.5436153846149</v>
      </c>
      <c r="O9" s="3">
        <v>1450.0005000000001</v>
      </c>
      <c r="P9" s="77">
        <v>1538.1263749999998</v>
      </c>
      <c r="Q9" s="63">
        <v>1406.18657419483</v>
      </c>
      <c r="R9" s="63">
        <v>1338.0429197994988</v>
      </c>
      <c r="S9" s="63">
        <v>1412.8361523419301</v>
      </c>
      <c r="T9" s="63">
        <v>1419.91871488026</v>
      </c>
      <c r="U9" s="34">
        <f t="shared" si="0"/>
        <v>23.091141266583442</v>
      </c>
      <c r="V9" s="34">
        <f t="shared" si="1"/>
        <v>0.50130105508624245</v>
      </c>
    </row>
    <row r="10" spans="1:22" ht="15" customHeight="1" x14ac:dyDescent="0.25">
      <c r="A10" s="1" t="s">
        <v>10</v>
      </c>
      <c r="B10" s="39" t="s">
        <v>9</v>
      </c>
      <c r="C10" s="6">
        <v>295</v>
      </c>
      <c r="D10" s="6">
        <v>292.5</v>
      </c>
      <c r="E10" s="6">
        <v>318.5</v>
      </c>
      <c r="F10" s="6">
        <v>321.25</v>
      </c>
      <c r="G10" s="6">
        <v>317.5</v>
      </c>
      <c r="H10" s="6">
        <v>325</v>
      </c>
      <c r="I10" s="6">
        <v>349.40476190476147</v>
      </c>
      <c r="J10" s="6">
        <v>353.57142857142799</v>
      </c>
      <c r="K10" s="4">
        <v>355.44535714285661</v>
      </c>
      <c r="L10" s="2">
        <v>412.1882275552635</v>
      </c>
      <c r="M10" s="2">
        <v>315.625</v>
      </c>
      <c r="N10" s="6">
        <v>389.61538461538453</v>
      </c>
      <c r="O10" s="3">
        <v>398.24</v>
      </c>
      <c r="P10" s="77">
        <v>322.5</v>
      </c>
      <c r="Q10" s="63">
        <v>352.77777777777777</v>
      </c>
      <c r="R10" s="63">
        <v>322.5</v>
      </c>
      <c r="S10" s="63">
        <v>355.26315789473682</v>
      </c>
      <c r="T10" s="63">
        <v>360</v>
      </c>
      <c r="U10" s="34">
        <f t="shared" si="0"/>
        <v>10.76923076923077</v>
      </c>
      <c r="V10" s="34">
        <f t="shared" si="1"/>
        <v>1.3333333333333393</v>
      </c>
    </row>
    <row r="11" spans="1:22" ht="15" customHeight="1" x14ac:dyDescent="0.25">
      <c r="A11" s="1" t="s">
        <v>8</v>
      </c>
      <c r="B11" s="39" t="s">
        <v>9</v>
      </c>
      <c r="C11" s="2">
        <v>280.5</v>
      </c>
      <c r="D11" s="2">
        <v>317.91666666666652</v>
      </c>
      <c r="E11" s="6">
        <v>250</v>
      </c>
      <c r="F11" s="2">
        <v>324.75</v>
      </c>
      <c r="G11" s="2">
        <v>308.642857142857</v>
      </c>
      <c r="H11" s="2">
        <v>312.27272727272702</v>
      </c>
      <c r="I11" s="2">
        <v>337.5</v>
      </c>
      <c r="J11" s="2">
        <v>337.85714285714249</v>
      </c>
      <c r="K11" s="4">
        <v>339.64778571428536</v>
      </c>
      <c r="L11" s="2">
        <v>322.84500000000003</v>
      </c>
      <c r="M11" s="2">
        <v>333.33333333333303</v>
      </c>
      <c r="N11" s="2">
        <v>366.15384615384596</v>
      </c>
      <c r="O11" s="3">
        <v>309.38388888888892</v>
      </c>
      <c r="P11" s="77">
        <v>316.25</v>
      </c>
      <c r="Q11" s="63">
        <v>386.47058823529414</v>
      </c>
      <c r="R11" s="63">
        <v>368.125</v>
      </c>
      <c r="S11" s="63">
        <v>368.42105263157896</v>
      </c>
      <c r="T11" s="63">
        <v>370.52631578947398</v>
      </c>
      <c r="U11" s="34">
        <f t="shared" si="0"/>
        <v>18.654715391098023</v>
      </c>
      <c r="V11" s="34">
        <f t="shared" si="1"/>
        <v>0.57142857142864945</v>
      </c>
    </row>
    <row r="12" spans="1:22" ht="15" customHeight="1" x14ac:dyDescent="0.25">
      <c r="A12" s="1" t="s">
        <v>7</v>
      </c>
      <c r="B12" s="39" t="s">
        <v>3</v>
      </c>
      <c r="C12" s="2">
        <v>257.27</v>
      </c>
      <c r="D12" s="4">
        <v>258.633531</v>
      </c>
      <c r="E12" s="6">
        <v>545.45000000000005</v>
      </c>
      <c r="F12" s="2">
        <v>318.18</v>
      </c>
      <c r="G12" s="2">
        <v>363.64</v>
      </c>
      <c r="H12" s="2">
        <v>352.27499999999998</v>
      </c>
      <c r="I12" s="2">
        <v>295.45499999999998</v>
      </c>
      <c r="J12" s="2">
        <v>340.90999999999997</v>
      </c>
      <c r="K12" s="4">
        <v>342.71682299999998</v>
      </c>
      <c r="L12" s="2">
        <v>418.5625</v>
      </c>
      <c r="M12" s="2">
        <v>411.72666666666646</v>
      </c>
      <c r="N12" s="2">
        <v>505.41249999999997</v>
      </c>
      <c r="O12" s="3">
        <v>529.62249999999995</v>
      </c>
      <c r="P12" s="77">
        <v>453.03333333333302</v>
      </c>
      <c r="Q12" s="63">
        <v>463.20346320346312</v>
      </c>
      <c r="R12" s="63">
        <v>458.24110671936802</v>
      </c>
      <c r="S12" s="63">
        <v>462.80632411067199</v>
      </c>
      <c r="T12" s="63">
        <v>488.63636363636363</v>
      </c>
      <c r="U12" s="34">
        <f t="shared" si="0"/>
        <v>38.708782523983722</v>
      </c>
      <c r="V12" s="34">
        <f t="shared" si="1"/>
        <v>5.5811768724912305</v>
      </c>
    </row>
    <row r="13" spans="1:22" ht="15" customHeight="1" x14ac:dyDescent="0.25">
      <c r="A13" s="1" t="s">
        <v>14</v>
      </c>
      <c r="B13" s="39" t="s">
        <v>3</v>
      </c>
      <c r="C13" s="2">
        <v>733.33333333333303</v>
      </c>
      <c r="D13" s="2">
        <v>770.83333333333303</v>
      </c>
      <c r="E13" s="2">
        <v>704.16666666666697</v>
      </c>
      <c r="F13" s="2">
        <v>883.33333333333303</v>
      </c>
      <c r="G13" s="2">
        <v>857.142857142857</v>
      </c>
      <c r="H13" s="2">
        <v>1000</v>
      </c>
      <c r="I13" s="2">
        <v>850</v>
      </c>
      <c r="J13" s="2">
        <v>1154.16625</v>
      </c>
      <c r="K13" s="4">
        <v>1160.2833311250001</v>
      </c>
      <c r="L13" s="2">
        <v>809.95660768359494</v>
      </c>
      <c r="M13" s="2">
        <v>1011.1116666666666</v>
      </c>
      <c r="N13" s="2">
        <v>900</v>
      </c>
      <c r="O13" s="3">
        <v>820.31333333333305</v>
      </c>
      <c r="P13" s="77">
        <v>914.44416666666643</v>
      </c>
      <c r="Q13" s="63">
        <v>993.33333333333337</v>
      </c>
      <c r="R13" s="63">
        <v>913.97306397306397</v>
      </c>
      <c r="S13" s="63">
        <v>944.44444444444002</v>
      </c>
      <c r="T13" s="63">
        <v>965</v>
      </c>
      <c r="U13" s="34">
        <f t="shared" si="0"/>
        <v>-3.5000000000000004</v>
      </c>
      <c r="V13" s="34">
        <f t="shared" si="1"/>
        <v>2.1764705882357722</v>
      </c>
    </row>
    <row r="14" spans="1:22" ht="15" customHeight="1" x14ac:dyDescent="0.25">
      <c r="A14" s="1" t="s">
        <v>13</v>
      </c>
      <c r="B14" s="39" t="s">
        <v>3</v>
      </c>
      <c r="C14" s="2">
        <v>900</v>
      </c>
      <c r="D14" s="2">
        <v>870</v>
      </c>
      <c r="E14" s="2">
        <v>890</v>
      </c>
      <c r="F14" s="2">
        <v>990.87</v>
      </c>
      <c r="G14" s="2">
        <v>1125</v>
      </c>
      <c r="H14" s="2">
        <v>1100</v>
      </c>
      <c r="I14" s="2">
        <v>1045</v>
      </c>
      <c r="J14" s="2">
        <v>1015</v>
      </c>
      <c r="K14" s="4">
        <v>1020.3795000000001</v>
      </c>
      <c r="L14" s="2">
        <v>1170.6875</v>
      </c>
      <c r="M14" s="2">
        <v>966.66666666666504</v>
      </c>
      <c r="N14" s="2">
        <v>1154.1668749999999</v>
      </c>
      <c r="O14" s="3">
        <v>1289.03666666666</v>
      </c>
      <c r="P14" s="77">
        <v>1030</v>
      </c>
      <c r="Q14" s="63">
        <v>1000</v>
      </c>
      <c r="R14" s="63">
        <v>1007.0707070707</v>
      </c>
      <c r="S14" s="63">
        <v>1172.7272727272727</v>
      </c>
      <c r="T14" s="63">
        <v>1180</v>
      </c>
      <c r="U14" s="34">
        <f t="shared" si="0"/>
        <v>7.2727272727272725</v>
      </c>
      <c r="V14" s="34">
        <f t="shared" si="1"/>
        <v>0.62015503875968814</v>
      </c>
    </row>
    <row r="15" spans="1:22" ht="15" customHeight="1" x14ac:dyDescent="0.25">
      <c r="A15" s="1" t="s">
        <v>24</v>
      </c>
      <c r="B15" s="39" t="s">
        <v>16</v>
      </c>
      <c r="C15" s="4">
        <v>120</v>
      </c>
      <c r="D15" s="4">
        <v>120.63600000000001</v>
      </c>
      <c r="E15" s="4">
        <v>121.27537080000002</v>
      </c>
      <c r="F15" s="2">
        <v>130</v>
      </c>
      <c r="G15" s="2">
        <v>130</v>
      </c>
      <c r="H15" s="2">
        <v>130</v>
      </c>
      <c r="I15" s="2">
        <v>130</v>
      </c>
      <c r="J15" s="2">
        <v>130</v>
      </c>
      <c r="K15" s="4">
        <v>130.583</v>
      </c>
      <c r="L15" s="2">
        <v>126.79600226328</v>
      </c>
      <c r="M15" s="4">
        <v>127.41502107527501</v>
      </c>
      <c r="N15" s="2">
        <v>140</v>
      </c>
      <c r="O15" s="3">
        <v>138.36000000000001</v>
      </c>
      <c r="P15" s="77">
        <v>132.5</v>
      </c>
      <c r="Q15" s="63">
        <v>140</v>
      </c>
      <c r="R15" s="63">
        <v>150</v>
      </c>
      <c r="S15" s="63">
        <v>155</v>
      </c>
      <c r="T15" s="63">
        <v>160</v>
      </c>
      <c r="U15" s="34">
        <f t="shared" si="0"/>
        <v>23.076923076923077</v>
      </c>
      <c r="V15" s="34">
        <f t="shared" si="1"/>
        <v>3.225806451612903</v>
      </c>
    </row>
    <row r="16" spans="1:22" ht="15" customHeight="1" x14ac:dyDescent="0.25">
      <c r="A16" s="1" t="s">
        <v>23</v>
      </c>
      <c r="B16" s="39" t="s">
        <v>16</v>
      </c>
      <c r="C16" s="2">
        <v>137.66666666666652</v>
      </c>
      <c r="D16" s="2">
        <v>137.5</v>
      </c>
      <c r="E16" s="2">
        <v>146.794871794871</v>
      </c>
      <c r="F16" s="2">
        <v>146</v>
      </c>
      <c r="G16" s="2">
        <v>147.84090909090901</v>
      </c>
      <c r="H16" s="2">
        <v>148.45238095238051</v>
      </c>
      <c r="I16" s="2">
        <v>147.22222222222149</v>
      </c>
      <c r="J16" s="2">
        <v>143.26388888888852</v>
      </c>
      <c r="K16" s="4">
        <v>144.02318749999964</v>
      </c>
      <c r="L16" s="2">
        <v>168.9378971639955</v>
      </c>
      <c r="M16" s="2">
        <v>149.444444444444</v>
      </c>
      <c r="N16" s="2">
        <v>151.15384615384602</v>
      </c>
      <c r="O16" s="3">
        <v>171.35555555555555</v>
      </c>
      <c r="P16" s="77">
        <v>174.75</v>
      </c>
      <c r="Q16" s="63">
        <v>172.35294117647101</v>
      </c>
      <c r="R16" s="63">
        <v>199.375</v>
      </c>
      <c r="S16" s="63">
        <v>199.105263157895</v>
      </c>
      <c r="T16" s="63">
        <v>200</v>
      </c>
      <c r="U16" s="34">
        <f t="shared" si="0"/>
        <v>34.723336006415799</v>
      </c>
      <c r="V16" s="34">
        <f t="shared" si="1"/>
        <v>0.44937879989413326</v>
      </c>
    </row>
    <row r="17" spans="1:22" ht="15" customHeight="1" x14ac:dyDescent="0.25">
      <c r="A17" s="1" t="s">
        <v>15</v>
      </c>
      <c r="B17" s="39" t="s">
        <v>16</v>
      </c>
      <c r="C17" s="2">
        <v>1408.0357142857101</v>
      </c>
      <c r="D17" s="2">
        <v>1485.7142857142801</v>
      </c>
      <c r="E17" s="2">
        <v>1400</v>
      </c>
      <c r="F17" s="2">
        <v>1428.57142857142</v>
      </c>
      <c r="G17" s="2">
        <v>1375</v>
      </c>
      <c r="H17" s="2">
        <v>1400</v>
      </c>
      <c r="I17" s="2">
        <v>1405</v>
      </c>
      <c r="J17" s="2">
        <v>1475</v>
      </c>
      <c r="K17" s="4">
        <v>1482.8175000000001</v>
      </c>
      <c r="L17" s="2">
        <v>1285.1566955847384</v>
      </c>
      <c r="M17" s="2">
        <v>1350</v>
      </c>
      <c r="N17" s="2">
        <v>1577.7777777777751</v>
      </c>
      <c r="O17" s="3">
        <v>1513.96</v>
      </c>
      <c r="P17" s="77">
        <v>1845</v>
      </c>
      <c r="Q17" s="63">
        <v>1755.55555555556</v>
      </c>
      <c r="R17" s="63">
        <v>1490</v>
      </c>
      <c r="S17" s="63">
        <v>1533.3333333333333</v>
      </c>
      <c r="T17" s="63">
        <v>1540</v>
      </c>
      <c r="U17" s="34">
        <f t="shared" si="0"/>
        <v>10</v>
      </c>
      <c r="V17" s="34">
        <f t="shared" si="1"/>
        <v>0.4347826086956571</v>
      </c>
    </row>
    <row r="18" spans="1:22" ht="15" customHeight="1" x14ac:dyDescent="0.25">
      <c r="A18" s="1" t="s">
        <v>27</v>
      </c>
      <c r="B18" s="39" t="s">
        <v>3</v>
      </c>
      <c r="C18" s="2">
        <v>128.39083333333201</v>
      </c>
      <c r="D18" s="2">
        <v>124.77625</v>
      </c>
      <c r="E18" s="2">
        <v>138.419269230769</v>
      </c>
      <c r="F18" s="2">
        <v>162.86166666666651</v>
      </c>
      <c r="G18" s="2">
        <v>223.40080808080751</v>
      </c>
      <c r="H18" s="2">
        <v>227.4899999999995</v>
      </c>
      <c r="I18" s="2">
        <v>216.71583333333299</v>
      </c>
      <c r="J18" s="2">
        <v>203.42714285714248</v>
      </c>
      <c r="K18" s="4">
        <v>204.50530671428535</v>
      </c>
      <c r="L18" s="2">
        <v>215.96491290624951</v>
      </c>
      <c r="M18" s="2">
        <v>233.28888888888849</v>
      </c>
      <c r="N18" s="2">
        <v>222.4792307692305</v>
      </c>
      <c r="O18" s="3">
        <v>244.81944444444446</v>
      </c>
      <c r="P18" s="77">
        <v>242.30162499999949</v>
      </c>
      <c r="Q18" s="63">
        <v>247.05882352941177</v>
      </c>
      <c r="R18" s="63">
        <v>283.05041878411447</v>
      </c>
      <c r="S18" s="63">
        <v>299.03774147245502</v>
      </c>
      <c r="T18" s="63">
        <v>315.46769429947</v>
      </c>
      <c r="U18" s="34">
        <f t="shared" si="0"/>
        <v>38.673213899279396</v>
      </c>
      <c r="V18" s="34">
        <f t="shared" si="1"/>
        <v>5.4942739823121522</v>
      </c>
    </row>
    <row r="19" spans="1:22" ht="15" customHeight="1" x14ac:dyDescent="0.25">
      <c r="A19" s="1" t="s">
        <v>28</v>
      </c>
      <c r="B19" s="39" t="s">
        <v>3</v>
      </c>
      <c r="C19" s="2">
        <v>223.3775</v>
      </c>
      <c r="D19" s="2">
        <v>224.133088235294</v>
      </c>
      <c r="E19" s="2">
        <v>247.14792307692301</v>
      </c>
      <c r="F19" s="2">
        <v>263.47291666666598</v>
      </c>
      <c r="G19" s="2">
        <v>227.82386363636351</v>
      </c>
      <c r="H19" s="2">
        <v>236.363636363636</v>
      </c>
      <c r="I19" s="2">
        <v>219.666944444444</v>
      </c>
      <c r="J19" s="2">
        <v>211.76047619047552</v>
      </c>
      <c r="K19" s="4" t="s">
        <v>36</v>
      </c>
      <c r="L19" s="2">
        <v>222.51833141249949</v>
      </c>
      <c r="M19" s="2">
        <v>241.62222222222152</v>
      </c>
      <c r="N19" s="2">
        <v>239.12269230769201</v>
      </c>
      <c r="O19" s="3">
        <v>253.18777777777777</v>
      </c>
      <c r="P19" s="77">
        <v>253.54799999999898</v>
      </c>
      <c r="Q19" s="63">
        <v>255.61497326203212</v>
      </c>
      <c r="R19" s="63">
        <v>375.6758187464709</v>
      </c>
      <c r="S19" s="63">
        <v>384.88455988455991</v>
      </c>
      <c r="T19" s="63">
        <v>406.08962021512099</v>
      </c>
      <c r="U19" s="34">
        <f t="shared" si="0"/>
        <v>71.807147014089907</v>
      </c>
      <c r="V19" s="34">
        <f t="shared" si="1"/>
        <v>5.5094598590603914</v>
      </c>
    </row>
    <row r="20" spans="1:22" ht="15" customHeight="1" x14ac:dyDescent="0.25">
      <c r="A20" s="1" t="s">
        <v>19</v>
      </c>
      <c r="B20" s="39" t="s">
        <v>3</v>
      </c>
      <c r="C20" s="2">
        <v>875.11666666666599</v>
      </c>
      <c r="D20" s="2">
        <v>899.59</v>
      </c>
      <c r="E20" s="2">
        <v>958.89875000000006</v>
      </c>
      <c r="F20" s="2">
        <v>834.495</v>
      </c>
      <c r="G20" s="2">
        <v>1170.24</v>
      </c>
      <c r="H20" s="2">
        <v>883.096</v>
      </c>
      <c r="I20" s="2">
        <v>825</v>
      </c>
      <c r="J20" s="2">
        <v>889.58333333333303</v>
      </c>
      <c r="K20" s="4">
        <v>893.23812499999997</v>
      </c>
      <c r="L20" s="2">
        <v>959.17157909719504</v>
      </c>
      <c r="M20" s="2">
        <v>850.63041666666697</v>
      </c>
      <c r="N20" s="2">
        <v>1281.1110000000001</v>
      </c>
      <c r="O20" s="3">
        <v>1291.509</v>
      </c>
      <c r="P20" s="77">
        <v>1069.04833333333</v>
      </c>
      <c r="Q20" s="63">
        <v>1243.24712643678</v>
      </c>
      <c r="R20" s="63">
        <v>1035</v>
      </c>
      <c r="S20" s="63">
        <v>1110.8333333333301</v>
      </c>
      <c r="T20" s="63">
        <v>1120.8571428571399</v>
      </c>
      <c r="U20" s="34">
        <f t="shared" si="0"/>
        <v>26.923589604883269</v>
      </c>
      <c r="V20" s="34">
        <f t="shared" si="1"/>
        <v>0.90236844925520376</v>
      </c>
    </row>
    <row r="21" spans="1:22" ht="15" customHeight="1" x14ac:dyDescent="0.25">
      <c r="A21" s="1" t="s">
        <v>20</v>
      </c>
      <c r="B21" s="39" t="s">
        <v>3</v>
      </c>
      <c r="C21" s="2">
        <v>1274.1849999999999</v>
      </c>
      <c r="D21" s="2">
        <v>1259.5250000000001</v>
      </c>
      <c r="E21" s="2">
        <v>1110.9524999999999</v>
      </c>
      <c r="F21" s="2">
        <v>1378.846</v>
      </c>
      <c r="G21" s="2">
        <v>1272.5775000000001</v>
      </c>
      <c r="H21" s="2">
        <v>1100.1300000000001</v>
      </c>
      <c r="I21" s="2">
        <v>1366.6666666666652</v>
      </c>
      <c r="J21" s="2">
        <v>1100</v>
      </c>
      <c r="K21" s="4">
        <v>1105.8300000000002</v>
      </c>
      <c r="L21" s="2">
        <v>1424.064287728585</v>
      </c>
      <c r="M21" s="2">
        <v>1431.4683333333301</v>
      </c>
      <c r="N21" s="2">
        <v>1589.31666666667</v>
      </c>
      <c r="O21" s="3">
        <v>1458.84</v>
      </c>
      <c r="P21" s="77">
        <v>2159.6149999999998</v>
      </c>
      <c r="Q21" s="63">
        <v>2354.0404040404042</v>
      </c>
      <c r="R21" s="63">
        <v>2825.6410256410254</v>
      </c>
      <c r="S21" s="63">
        <v>2942.8571428571399</v>
      </c>
      <c r="T21" s="63">
        <v>2960</v>
      </c>
      <c r="U21" s="34">
        <f t="shared" si="0"/>
        <v>169.05911119594953</v>
      </c>
      <c r="V21" s="34">
        <f t="shared" si="1"/>
        <v>0.58252427184476008</v>
      </c>
    </row>
    <row r="22" spans="1:22" ht="15" customHeight="1" x14ac:dyDescent="0.25">
      <c r="A22" s="1" t="s">
        <v>31</v>
      </c>
      <c r="B22" s="39" t="s">
        <v>3</v>
      </c>
      <c r="C22" s="2">
        <v>290.61744318181798</v>
      </c>
      <c r="D22" s="2">
        <v>212.9472794117645</v>
      </c>
      <c r="E22" s="2">
        <v>251.22392307692297</v>
      </c>
      <c r="F22" s="2">
        <v>227.37499999999949</v>
      </c>
      <c r="G22" s="2">
        <v>256.11111111111103</v>
      </c>
      <c r="H22" s="2">
        <v>199.71513888888848</v>
      </c>
      <c r="I22" s="2">
        <v>181.3416666666665</v>
      </c>
      <c r="J22" s="2">
        <v>203.7765079365075</v>
      </c>
      <c r="K22" s="4">
        <v>204.85652342857099</v>
      </c>
      <c r="L22" s="2">
        <v>241.80912010444899</v>
      </c>
      <c r="M22" s="2">
        <v>267.26736111111097</v>
      </c>
      <c r="N22" s="2">
        <v>226.067714285714</v>
      </c>
      <c r="O22" s="3">
        <v>238.71550000000002</v>
      </c>
      <c r="P22" s="77">
        <v>222.64494444444398</v>
      </c>
      <c r="Q22" s="63">
        <v>234.78584596231656</v>
      </c>
      <c r="R22" s="63">
        <v>195.37377450980392</v>
      </c>
      <c r="S22" s="63">
        <v>190.24497324066581</v>
      </c>
      <c r="T22" s="63">
        <v>218.17292161243776</v>
      </c>
      <c r="U22" s="34">
        <f t="shared" si="0"/>
        <v>9.242054871873421</v>
      </c>
      <c r="V22" s="34">
        <f t="shared" si="1"/>
        <v>14.679992798780667</v>
      </c>
    </row>
    <row r="23" spans="1:22" ht="15" customHeight="1" x14ac:dyDescent="0.25">
      <c r="A23" s="1" t="s">
        <v>4</v>
      </c>
      <c r="B23" s="39" t="s">
        <v>3</v>
      </c>
      <c r="C23" s="2">
        <v>272.73</v>
      </c>
      <c r="D23" s="2">
        <v>250.593999999999</v>
      </c>
      <c r="E23" s="2">
        <v>264.25</v>
      </c>
      <c r="F23" s="2">
        <v>304.35000000000002</v>
      </c>
      <c r="G23" s="2">
        <v>318.18</v>
      </c>
      <c r="H23" s="2">
        <v>363.64</v>
      </c>
      <c r="I23" s="2">
        <v>363.64</v>
      </c>
      <c r="J23" s="4">
        <v>365.56729200000001</v>
      </c>
      <c r="K23" s="4">
        <v>367.50479864760001</v>
      </c>
      <c r="L23" s="2">
        <v>239.7246736243485</v>
      </c>
      <c r="M23" s="2">
        <v>378.26</v>
      </c>
      <c r="N23" s="2">
        <v>440.91</v>
      </c>
      <c r="O23" s="3">
        <v>420.77499999999998</v>
      </c>
      <c r="P23" s="77">
        <v>358.33333333333297</v>
      </c>
      <c r="Q23" s="63">
        <v>382.156973461321</v>
      </c>
      <c r="R23" s="63">
        <v>321.59420289855098</v>
      </c>
      <c r="S23" s="63">
        <v>350.07905138339902</v>
      </c>
      <c r="T23" s="63">
        <v>429.69696969696997</v>
      </c>
      <c r="U23" s="34">
        <f t="shared" si="0"/>
        <v>18.165485011816628</v>
      </c>
      <c r="V23" s="34">
        <f t="shared" si="1"/>
        <v>22.742839938278721</v>
      </c>
    </row>
    <row r="24" spans="1:22" ht="15" customHeight="1" x14ac:dyDescent="0.25">
      <c r="A24" s="1" t="s">
        <v>5</v>
      </c>
      <c r="B24" s="39" t="s">
        <v>3</v>
      </c>
      <c r="C24" s="2">
        <v>230.21499999999949</v>
      </c>
      <c r="D24" s="2">
        <v>200.53428571428501</v>
      </c>
      <c r="E24" s="2">
        <v>242.03</v>
      </c>
      <c r="F24" s="4">
        <v>243.31275900000003</v>
      </c>
      <c r="G24" s="2">
        <v>363.64</v>
      </c>
      <c r="H24" s="2">
        <v>303.55899999999997</v>
      </c>
      <c r="I24" s="2">
        <v>311.58583333333297</v>
      </c>
      <c r="J24" s="2">
        <v>357.21416666666596</v>
      </c>
      <c r="K24" s="4">
        <v>359.10740174999933</v>
      </c>
      <c r="L24" s="2">
        <v>391.51185171428551</v>
      </c>
      <c r="M24" s="2">
        <v>463.42937499999999</v>
      </c>
      <c r="N24" s="2">
        <v>398.40151515151445</v>
      </c>
      <c r="O24" s="3">
        <v>313.16928571428571</v>
      </c>
      <c r="P24" s="77">
        <v>320.47142857142796</v>
      </c>
      <c r="Q24" s="63">
        <v>350.171277997365</v>
      </c>
      <c r="R24" s="63">
        <v>394.41765480895918</v>
      </c>
      <c r="S24" s="63">
        <v>404.47957839262193</v>
      </c>
      <c r="T24" s="63">
        <v>414.05721814417501</v>
      </c>
      <c r="U24" s="34">
        <f t="shared" si="0"/>
        <v>36.40090333153524</v>
      </c>
      <c r="V24" s="34">
        <f t="shared" si="1"/>
        <v>2.3678920428106798</v>
      </c>
    </row>
    <row r="25" spans="1:22" ht="15" customHeight="1" x14ac:dyDescent="0.25">
      <c r="A25" s="1" t="s">
        <v>6</v>
      </c>
      <c r="B25" s="39" t="s">
        <v>3</v>
      </c>
      <c r="C25" s="2">
        <v>255.95166666666597</v>
      </c>
      <c r="D25" s="2">
        <v>246.44839285714249</v>
      </c>
      <c r="E25" s="2">
        <v>276.97333333333302</v>
      </c>
      <c r="F25" s="2">
        <v>283.15949999999998</v>
      </c>
      <c r="G25" s="2">
        <v>351.92142857142846</v>
      </c>
      <c r="H25" s="2">
        <v>362.77437499999951</v>
      </c>
      <c r="I25" s="2">
        <v>400.64857142857102</v>
      </c>
      <c r="J25" s="2">
        <v>404.35749999999996</v>
      </c>
      <c r="K25" s="4">
        <v>406.50059475</v>
      </c>
      <c r="L25" s="2">
        <v>420.78716048288652</v>
      </c>
      <c r="M25" s="2">
        <v>532.0136666666665</v>
      </c>
      <c r="N25" s="2">
        <v>540.44783333333294</v>
      </c>
      <c r="O25" s="3">
        <v>573.30499999999995</v>
      </c>
      <c r="P25" s="77">
        <v>478.96300000000002</v>
      </c>
      <c r="Q25" s="63">
        <v>508.41803124411803</v>
      </c>
      <c r="R25" s="63">
        <v>503.66271409749697</v>
      </c>
      <c r="S25" s="63">
        <v>510.99726360595901</v>
      </c>
      <c r="T25" s="63">
        <v>521.03896103896102</v>
      </c>
      <c r="U25" s="34">
        <f t="shared" si="0"/>
        <v>43.626175646767145</v>
      </c>
      <c r="V25" s="34">
        <f t="shared" si="1"/>
        <v>1.9651176529088779</v>
      </c>
    </row>
    <row r="26" spans="1:22" ht="15" customHeight="1" x14ac:dyDescent="0.25">
      <c r="A26" s="1" t="s">
        <v>2</v>
      </c>
      <c r="B26" s="39" t="s">
        <v>3</v>
      </c>
      <c r="C26" s="2">
        <v>290.58083333333298</v>
      </c>
      <c r="D26" s="2">
        <v>277.59555555555551</v>
      </c>
      <c r="E26" s="2">
        <v>283.69238461538453</v>
      </c>
      <c r="F26" s="2">
        <v>324.00611111111095</v>
      </c>
      <c r="G26" s="2">
        <v>417.67656565656551</v>
      </c>
      <c r="H26" s="2">
        <v>416.25708333333301</v>
      </c>
      <c r="I26" s="2">
        <v>403.02049999999997</v>
      </c>
      <c r="J26" s="2">
        <v>444.7632638888885</v>
      </c>
      <c r="K26" s="4">
        <v>447.12050918749964</v>
      </c>
      <c r="L26" s="2">
        <v>464.39709277194447</v>
      </c>
      <c r="M26" s="2">
        <v>568.29673611111093</v>
      </c>
      <c r="N26" s="2">
        <v>593.71355769230752</v>
      </c>
      <c r="O26" s="3">
        <v>461.77277777777778</v>
      </c>
      <c r="P26" s="77">
        <v>543.91499999999951</v>
      </c>
      <c r="Q26" s="63">
        <v>566.61241571727521</v>
      </c>
      <c r="R26" s="63">
        <v>523.64679402722891</v>
      </c>
      <c r="S26" s="63">
        <v>537.82608695652198</v>
      </c>
      <c r="T26" s="63">
        <v>545.39171663395302</v>
      </c>
      <c r="U26" s="34">
        <f t="shared" si="0"/>
        <v>31.022807411834659</v>
      </c>
      <c r="V26" s="34">
        <f t="shared" si="1"/>
        <v>1.4067055988756187</v>
      </c>
    </row>
    <row r="27" spans="1:22" ht="15" customHeight="1" x14ac:dyDescent="0.25">
      <c r="A27" s="1" t="s">
        <v>25</v>
      </c>
      <c r="B27" s="39" t="s">
        <v>3</v>
      </c>
      <c r="C27" s="2">
        <v>339.6841666666665</v>
      </c>
      <c r="D27" s="2">
        <v>239.64499999999953</v>
      </c>
      <c r="E27" s="6">
        <v>336.96762499999949</v>
      </c>
      <c r="F27" s="6">
        <v>311.05930555555551</v>
      </c>
      <c r="G27" s="6">
        <v>373.55430555555</v>
      </c>
      <c r="H27" s="6">
        <v>356.381249999999</v>
      </c>
      <c r="I27" s="6">
        <v>434.818749999999</v>
      </c>
      <c r="J27" s="6">
        <v>518.31559523809506</v>
      </c>
      <c r="K27" s="4">
        <v>521.06266789285701</v>
      </c>
      <c r="L27" s="2">
        <v>499.47306111714198</v>
      </c>
      <c r="M27" s="6">
        <v>433.76928571428499</v>
      </c>
      <c r="N27" s="6">
        <v>558.47404761904704</v>
      </c>
      <c r="O27" s="3">
        <v>494.55349999999999</v>
      </c>
      <c r="P27" s="77">
        <v>334.259444444444</v>
      </c>
      <c r="Q27" s="63">
        <v>405.82303113553098</v>
      </c>
      <c r="R27" s="63">
        <v>424.88618524332799</v>
      </c>
      <c r="S27" s="63">
        <v>452.355514160025</v>
      </c>
      <c r="T27" s="63">
        <v>474.54560927338991</v>
      </c>
      <c r="U27" s="34">
        <f t="shared" si="0"/>
        <v>33.156727317554235</v>
      </c>
      <c r="V27" s="34">
        <f t="shared" si="1"/>
        <v>4.9054547626261424</v>
      </c>
    </row>
    <row r="28" spans="1:22" ht="15" customHeight="1" x14ac:dyDescent="0.25">
      <c r="A28" s="1" t="s">
        <v>26</v>
      </c>
      <c r="B28" s="39" t="s">
        <v>3</v>
      </c>
      <c r="C28" s="2">
        <v>128.40402777777749</v>
      </c>
      <c r="D28" s="2">
        <v>145.67499999999899</v>
      </c>
      <c r="E28" s="2">
        <v>174.35430555555502</v>
      </c>
      <c r="F28" s="2">
        <v>163.41749999999951</v>
      </c>
      <c r="G28" s="2">
        <v>186.938295454545</v>
      </c>
      <c r="H28" s="2">
        <v>449.62055555555503</v>
      </c>
      <c r="I28" s="2">
        <v>331.09124999999</v>
      </c>
      <c r="J28" s="2">
        <v>253.64305555555299</v>
      </c>
      <c r="K28" s="4">
        <v>257.107363749998</v>
      </c>
      <c r="L28" s="2">
        <v>283.340058682039</v>
      </c>
      <c r="M28" s="2">
        <v>286.66912500000001</v>
      </c>
      <c r="N28" s="2">
        <v>246.91038461538449</v>
      </c>
      <c r="O28" s="3">
        <v>300.90100000000001</v>
      </c>
      <c r="P28" s="77">
        <v>273.05824999999999</v>
      </c>
      <c r="Q28" s="63">
        <v>291.30245981669884</v>
      </c>
      <c r="R28" s="63">
        <v>296.03692796675301</v>
      </c>
      <c r="S28" s="63">
        <v>306.85780310992499</v>
      </c>
      <c r="T28" s="63">
        <v>315.179137289849</v>
      </c>
      <c r="U28" s="34">
        <f t="shared" si="0"/>
        <v>-29.901083614735775</v>
      </c>
      <c r="V28" s="34">
        <f t="shared" si="1"/>
        <v>2.7117883578613369</v>
      </c>
    </row>
    <row r="29" spans="1:22" s="47" customFormat="1" x14ac:dyDescent="0.25">
      <c r="B29" s="48"/>
      <c r="P29" s="76"/>
      <c r="Q29" s="49"/>
      <c r="R29" s="49"/>
      <c r="S29" s="49"/>
      <c r="T29" s="49"/>
      <c r="U29" s="50">
        <f>AVERAGE(U4:U28)</f>
        <v>30.121951068273098</v>
      </c>
      <c r="V29" s="50">
        <f>AVERAGE(V4:V28)</f>
        <v>3.4325983164241052</v>
      </c>
    </row>
  </sheetData>
  <sortState ref="A4:O28">
    <sortCondition ref="A4:A28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topLeftCell="A3" workbookViewId="0">
      <pane xSplit="1" topLeftCell="H1" activePane="topRight" state="frozen"/>
      <selection activeCell="T4" sqref="T4"/>
      <selection pane="topRight" activeCell="T4" sqref="T4:T28"/>
    </sheetView>
  </sheetViews>
  <sheetFormatPr defaultRowHeight="15" x14ac:dyDescent="0.25"/>
  <cols>
    <col min="1" max="1" width="39" customWidth="1"/>
    <col min="2" max="2" width="24" style="35" customWidth="1"/>
    <col min="3" max="15" width="8.5703125" customWidth="1"/>
    <col min="16" max="16" width="10.85546875" style="43" customWidth="1"/>
    <col min="17" max="20" width="10.85546875" style="44" customWidth="1"/>
    <col min="21" max="21" width="23.28515625" style="35" customWidth="1"/>
    <col min="22" max="22" width="25.5703125" style="35" customWidth="1"/>
  </cols>
  <sheetData>
    <row r="1" spans="1:22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</row>
    <row r="2" spans="1:22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U2" s="62" t="s">
        <v>33</v>
      </c>
      <c r="V2" s="62" t="s">
        <v>34</v>
      </c>
    </row>
    <row r="3" spans="1:22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>
        <v>42887</v>
      </c>
      <c r="U3" s="62" t="s">
        <v>38</v>
      </c>
      <c r="V3" s="62" t="s">
        <v>39</v>
      </c>
    </row>
    <row r="4" spans="1:22" ht="15" customHeight="1" x14ac:dyDescent="0.25">
      <c r="A4" s="1" t="s">
        <v>21</v>
      </c>
      <c r="B4" s="39" t="s">
        <v>22</v>
      </c>
      <c r="C4" s="6">
        <v>258</v>
      </c>
      <c r="D4" s="2">
        <v>300</v>
      </c>
      <c r="E4" s="2">
        <v>336</v>
      </c>
      <c r="F4" s="2">
        <v>319.76190476190402</v>
      </c>
      <c r="G4" s="2">
        <v>420.5</v>
      </c>
      <c r="H4" s="2">
        <v>323.5</v>
      </c>
      <c r="I4" s="2">
        <v>288</v>
      </c>
      <c r="J4" s="6">
        <v>315</v>
      </c>
      <c r="K4" s="6">
        <v>348</v>
      </c>
      <c r="L4" s="2">
        <v>335.39947377015301</v>
      </c>
      <c r="M4" s="2">
        <v>345</v>
      </c>
      <c r="N4" s="6">
        <v>350.21</v>
      </c>
      <c r="O4" s="3">
        <v>343.66500000000002</v>
      </c>
      <c r="P4" s="21">
        <v>413.33333333333303</v>
      </c>
      <c r="Q4" s="71">
        <v>420</v>
      </c>
      <c r="R4" s="72">
        <v>495</v>
      </c>
      <c r="S4" s="72">
        <v>499</v>
      </c>
      <c r="T4" s="72">
        <v>514</v>
      </c>
      <c r="U4" s="34">
        <f>(T4-H4)/H4*100</f>
        <v>58.887171561050998</v>
      </c>
      <c r="V4" s="34">
        <f>(T4-S4)/S4*100</f>
        <v>3.0060120240480961</v>
      </c>
    </row>
    <row r="5" spans="1:22" ht="15" customHeight="1" x14ac:dyDescent="0.25">
      <c r="A5" s="1" t="s">
        <v>17</v>
      </c>
      <c r="B5" s="39" t="s">
        <v>18</v>
      </c>
      <c r="C5" s="6">
        <v>32.0833333333333</v>
      </c>
      <c r="D5" s="2">
        <v>30</v>
      </c>
      <c r="E5" s="2">
        <v>32.7083333333333</v>
      </c>
      <c r="F5" s="2">
        <v>45.276785714285701</v>
      </c>
      <c r="G5" s="2">
        <v>32.375</v>
      </c>
      <c r="H5" s="2">
        <v>35</v>
      </c>
      <c r="I5" s="2">
        <v>32.8125</v>
      </c>
      <c r="J5" s="2">
        <v>30.8333333333333</v>
      </c>
      <c r="K5" s="6">
        <v>31.5833333333333</v>
      </c>
      <c r="L5" s="2">
        <v>48.319720069410849</v>
      </c>
      <c r="M5" s="2">
        <v>39.285714285714249</v>
      </c>
      <c r="N5" s="6">
        <v>40.6</v>
      </c>
      <c r="O5" s="2">
        <v>40.36</v>
      </c>
      <c r="P5" s="21">
        <v>38.660714285714249</v>
      </c>
      <c r="Q5" s="71">
        <v>37.777777777777779</v>
      </c>
      <c r="R5" s="72">
        <v>42.5</v>
      </c>
      <c r="S5" s="72">
        <v>43.333333333333336</v>
      </c>
      <c r="T5" s="72">
        <v>47</v>
      </c>
      <c r="U5" s="34">
        <f t="shared" ref="U5:U28" si="0">(T5-H5)/H5*100</f>
        <v>34.285714285714285</v>
      </c>
      <c r="V5" s="34">
        <f t="shared" ref="V5:V28" si="1">(T5-S5)/S5*100</f>
        <v>8.4615384615384546</v>
      </c>
    </row>
    <row r="6" spans="1:22" ht="15" customHeight="1" x14ac:dyDescent="0.25">
      <c r="A6" s="1" t="s">
        <v>30</v>
      </c>
      <c r="B6" s="39" t="s">
        <v>3</v>
      </c>
      <c r="C6" s="2">
        <v>242.33333333333249</v>
      </c>
      <c r="D6" s="2">
        <v>197.97799999999901</v>
      </c>
      <c r="E6" s="2">
        <v>206.3518749999995</v>
      </c>
      <c r="F6" s="2">
        <v>224.02687499999951</v>
      </c>
      <c r="G6" s="2">
        <v>212.13374999999999</v>
      </c>
      <c r="H6" s="2">
        <v>230.1191666666665</v>
      </c>
      <c r="I6" s="2">
        <v>246.595595238095</v>
      </c>
      <c r="J6" s="2">
        <v>234.50958333333301</v>
      </c>
      <c r="K6" s="2">
        <v>198.43283333333301</v>
      </c>
      <c r="L6" s="2">
        <v>226.86009666666649</v>
      </c>
      <c r="M6" s="2">
        <v>338.36</v>
      </c>
      <c r="N6" s="2">
        <v>331.1</v>
      </c>
      <c r="O6" s="2">
        <v>321</v>
      </c>
      <c r="P6" s="21">
        <v>233.8388333333325</v>
      </c>
      <c r="Q6" s="71">
        <v>298.81150076096952</v>
      </c>
      <c r="R6" s="72">
        <v>310.47993036139587</v>
      </c>
      <c r="S6" s="72">
        <v>311.62322336341902</v>
      </c>
      <c r="T6" s="72">
        <v>320.96337468132202</v>
      </c>
      <c r="U6" s="34">
        <f t="shared" si="0"/>
        <v>39.477028067916514</v>
      </c>
      <c r="V6" s="34">
        <f t="shared" si="1"/>
        <v>2.9972577836441938</v>
      </c>
    </row>
    <row r="7" spans="1:22" ht="15" customHeight="1" x14ac:dyDescent="0.25">
      <c r="A7" s="1" t="s">
        <v>29</v>
      </c>
      <c r="B7" s="39" t="s">
        <v>3</v>
      </c>
      <c r="C7" s="2">
        <v>226.24374999999949</v>
      </c>
      <c r="D7" s="2">
        <v>164.68833333333299</v>
      </c>
      <c r="E7" s="2">
        <v>197.222291666666</v>
      </c>
      <c r="F7" s="2">
        <v>218.58812499999951</v>
      </c>
      <c r="G7" s="2">
        <v>183.322</v>
      </c>
      <c r="H7" s="2">
        <v>224.41583333333301</v>
      </c>
      <c r="I7" s="2">
        <v>229.15968749999999</v>
      </c>
      <c r="J7" s="2">
        <v>225.94416666666649</v>
      </c>
      <c r="K7" s="2">
        <v>247.67433333333253</v>
      </c>
      <c r="L7" s="2">
        <v>250.17594113939998</v>
      </c>
      <c r="M7" s="2">
        <v>256.6579999999995</v>
      </c>
      <c r="N7" s="2">
        <v>255.03</v>
      </c>
      <c r="O7" s="3">
        <v>233.82299999999998</v>
      </c>
      <c r="P7" s="21">
        <v>207.6799999999995</v>
      </c>
      <c r="Q7" s="71">
        <v>257.80875600559511</v>
      </c>
      <c r="R7" s="72">
        <v>315.22452768860813</v>
      </c>
      <c r="S7" s="72">
        <v>316.77256148920401</v>
      </c>
      <c r="T7" s="72">
        <v>325.57305402132999</v>
      </c>
      <c r="U7" s="34">
        <f t="shared" si="0"/>
        <v>45.075794869493222</v>
      </c>
      <c r="V7" s="34">
        <f t="shared" si="1"/>
        <v>2.7781738704745478</v>
      </c>
    </row>
    <row r="8" spans="1:22" ht="15" customHeight="1" x14ac:dyDescent="0.25">
      <c r="A8" s="1" t="s">
        <v>12</v>
      </c>
      <c r="B8" s="39" t="s">
        <v>3</v>
      </c>
      <c r="C8" s="2">
        <v>841.16000000000008</v>
      </c>
      <c r="D8" s="2">
        <v>723.33900000000006</v>
      </c>
      <c r="E8" s="2">
        <v>784.88350000000003</v>
      </c>
      <c r="F8" s="2">
        <v>785</v>
      </c>
      <c r="G8" s="2">
        <v>785.11649999999997</v>
      </c>
      <c r="H8" s="2">
        <v>861.30050000000006</v>
      </c>
      <c r="I8" s="2">
        <v>869.89619047618999</v>
      </c>
      <c r="J8" s="2">
        <v>855.5549999999995</v>
      </c>
      <c r="K8" s="2">
        <v>865.13824999999997</v>
      </c>
      <c r="L8" s="2">
        <v>904.95508024999901</v>
      </c>
      <c r="M8" s="2">
        <v>971.02499999999998</v>
      </c>
      <c r="N8" s="2">
        <v>988.23</v>
      </c>
      <c r="O8" s="3">
        <v>971.19499999999994</v>
      </c>
      <c r="P8" s="21">
        <v>987.89</v>
      </c>
      <c r="Q8" s="71">
        <v>984.90163258375185</v>
      </c>
      <c r="R8" s="72">
        <v>997.61904761904805</v>
      </c>
      <c r="S8" s="72">
        <v>1108.1818181818101</v>
      </c>
      <c r="T8" s="72">
        <v>1118</v>
      </c>
      <c r="U8" s="34">
        <f t="shared" si="0"/>
        <v>29.803709622831974</v>
      </c>
      <c r="V8" s="34">
        <f t="shared" si="1"/>
        <v>0.88597210828621942</v>
      </c>
    </row>
    <row r="9" spans="1:22" ht="15" customHeight="1" x14ac:dyDescent="0.25">
      <c r="A9" s="1" t="s">
        <v>11</v>
      </c>
      <c r="B9" s="39" t="s">
        <v>3</v>
      </c>
      <c r="C9" s="6">
        <v>817.5</v>
      </c>
      <c r="D9" s="2">
        <v>1173.8387499999999</v>
      </c>
      <c r="E9" s="2">
        <v>785.65016666666645</v>
      </c>
      <c r="F9" s="2">
        <v>944.21666666666499</v>
      </c>
      <c r="G9" s="2">
        <v>884.17499999999995</v>
      </c>
      <c r="H9" s="2">
        <v>884.23399999999947</v>
      </c>
      <c r="I9" s="2">
        <v>867.12999999999943</v>
      </c>
      <c r="J9" s="2">
        <v>843.91249999999945</v>
      </c>
      <c r="K9" s="2">
        <v>928.81399999999951</v>
      </c>
      <c r="L9" s="2">
        <v>929</v>
      </c>
      <c r="M9" s="2">
        <v>929.18600000000004</v>
      </c>
      <c r="N9" s="2">
        <v>861.90499999999997</v>
      </c>
      <c r="O9" s="3">
        <v>954.49</v>
      </c>
      <c r="P9" s="21">
        <v>925.37099999999998</v>
      </c>
      <c r="Q9" s="71">
        <v>1026.4970117601697</v>
      </c>
      <c r="R9" s="72">
        <v>1346.2962962962965</v>
      </c>
      <c r="S9" s="72">
        <v>1492.4657676801201</v>
      </c>
      <c r="T9" s="72">
        <v>1545.5961331901101</v>
      </c>
      <c r="U9" s="34">
        <f t="shared" si="0"/>
        <v>74.79492229320644</v>
      </c>
      <c r="V9" s="34">
        <f t="shared" si="1"/>
        <v>3.5599051355513209</v>
      </c>
    </row>
    <row r="10" spans="1:22" ht="15" customHeight="1" x14ac:dyDescent="0.25">
      <c r="A10" s="1" t="s">
        <v>10</v>
      </c>
      <c r="B10" s="39" t="s">
        <v>9</v>
      </c>
      <c r="C10" s="2">
        <v>225</v>
      </c>
      <c r="D10" s="2">
        <v>250</v>
      </c>
      <c r="E10" s="2">
        <v>278.33333333333303</v>
      </c>
      <c r="F10" s="2">
        <v>216.666666666666</v>
      </c>
      <c r="G10" s="2">
        <v>200</v>
      </c>
      <c r="H10" s="2">
        <v>280</v>
      </c>
      <c r="I10" s="2">
        <v>300</v>
      </c>
      <c r="J10" s="2">
        <v>210</v>
      </c>
      <c r="K10" s="2">
        <v>265</v>
      </c>
      <c r="L10" s="2">
        <v>287.28085107471202</v>
      </c>
      <c r="M10" s="2">
        <v>280</v>
      </c>
      <c r="N10" s="2">
        <v>243</v>
      </c>
      <c r="O10" s="3">
        <v>245.29499999999999</v>
      </c>
      <c r="P10" s="21">
        <v>300</v>
      </c>
      <c r="Q10" s="71">
        <v>305</v>
      </c>
      <c r="R10" s="72">
        <v>307</v>
      </c>
      <c r="S10" s="72">
        <v>310</v>
      </c>
      <c r="T10" s="72">
        <v>370</v>
      </c>
      <c r="U10" s="34">
        <f t="shared" si="0"/>
        <v>32.142857142857146</v>
      </c>
      <c r="V10" s="34">
        <f t="shared" si="1"/>
        <v>19.35483870967742</v>
      </c>
    </row>
    <row r="11" spans="1:22" ht="15" customHeight="1" x14ac:dyDescent="0.25">
      <c r="A11" s="1" t="s">
        <v>8</v>
      </c>
      <c r="B11" s="39" t="s">
        <v>9</v>
      </c>
      <c r="C11" s="2">
        <v>220</v>
      </c>
      <c r="D11" s="2">
        <v>250</v>
      </c>
      <c r="E11" s="2">
        <v>184.375</v>
      </c>
      <c r="F11" s="2">
        <v>190</v>
      </c>
      <c r="G11" s="2">
        <v>186.666666666666</v>
      </c>
      <c r="H11" s="2">
        <v>287.5</v>
      </c>
      <c r="I11" s="2">
        <v>300</v>
      </c>
      <c r="J11" s="2">
        <v>200</v>
      </c>
      <c r="K11" s="2">
        <v>250</v>
      </c>
      <c r="L11" s="2">
        <v>242.910110961729</v>
      </c>
      <c r="M11" s="2">
        <v>250</v>
      </c>
      <c r="N11" s="2">
        <v>257.089889038271</v>
      </c>
      <c r="O11" s="3">
        <v>234.12666666666667</v>
      </c>
      <c r="P11" s="21">
        <v>243.75</v>
      </c>
      <c r="Q11" s="71">
        <v>245</v>
      </c>
      <c r="R11" s="72">
        <v>255</v>
      </c>
      <c r="S11" s="72">
        <v>258</v>
      </c>
      <c r="T11" s="72">
        <v>270</v>
      </c>
      <c r="U11" s="34">
        <f t="shared" si="0"/>
        <v>-6.0869565217391308</v>
      </c>
      <c r="V11" s="34">
        <f t="shared" si="1"/>
        <v>4.6511627906976747</v>
      </c>
    </row>
    <row r="12" spans="1:22" ht="15" customHeight="1" x14ac:dyDescent="0.25">
      <c r="A12" s="1" t="s">
        <v>7</v>
      </c>
      <c r="B12" s="39" t="s">
        <v>3</v>
      </c>
      <c r="C12" s="2">
        <v>160.51166666666649</v>
      </c>
      <c r="D12" s="2">
        <v>139.60749999999999</v>
      </c>
      <c r="E12" s="2">
        <v>183.40649999999948</v>
      </c>
      <c r="F12" s="2">
        <v>206.55</v>
      </c>
      <c r="G12" s="2">
        <v>207.08499999999998</v>
      </c>
      <c r="H12" s="2">
        <v>298.88583333333298</v>
      </c>
      <c r="I12" s="2">
        <v>228.88333333333298</v>
      </c>
      <c r="J12" s="2">
        <v>230</v>
      </c>
      <c r="K12" s="2">
        <v>231.11666666666699</v>
      </c>
      <c r="L12" s="2">
        <v>232.233333333334</v>
      </c>
      <c r="M12" s="2">
        <v>275.24</v>
      </c>
      <c r="N12" s="2">
        <v>280.25</v>
      </c>
      <c r="O12" s="3">
        <v>294.09500000000003</v>
      </c>
      <c r="P12" s="21">
        <v>302</v>
      </c>
      <c r="Q12" s="71">
        <v>336.48145212428699</v>
      </c>
      <c r="R12" s="72">
        <v>435.25641025641022</v>
      </c>
      <c r="S12" s="72">
        <v>458.86792452830201</v>
      </c>
      <c r="T12" s="72">
        <v>496.06704251872497</v>
      </c>
      <c r="U12" s="34">
        <f t="shared" si="0"/>
        <v>65.972082713430353</v>
      </c>
      <c r="V12" s="34">
        <f t="shared" si="1"/>
        <v>8.1067156804786862</v>
      </c>
    </row>
    <row r="13" spans="1:22" ht="15" customHeight="1" x14ac:dyDescent="0.25">
      <c r="A13" s="1" t="s">
        <v>14</v>
      </c>
      <c r="B13" s="39" t="s">
        <v>3</v>
      </c>
      <c r="C13" s="2">
        <v>471.73</v>
      </c>
      <c r="D13" s="2">
        <v>472.82</v>
      </c>
      <c r="E13" s="2">
        <v>473.91</v>
      </c>
      <c r="F13" s="2">
        <v>475</v>
      </c>
      <c r="G13" s="2">
        <v>476.09</v>
      </c>
      <c r="H13" s="2">
        <v>477.18</v>
      </c>
      <c r="I13" s="2">
        <v>478.27</v>
      </c>
      <c r="J13" s="2">
        <v>479.36</v>
      </c>
      <c r="K13" s="4">
        <v>501.55000000000007</v>
      </c>
      <c r="L13" s="2">
        <v>502</v>
      </c>
      <c r="M13" s="2">
        <v>500</v>
      </c>
      <c r="N13" s="4">
        <v>501.55000000000007</v>
      </c>
      <c r="O13" s="2">
        <v>503.1</v>
      </c>
      <c r="P13" s="73">
        <v>550.12</v>
      </c>
      <c r="Q13" s="70">
        <v>526.61</v>
      </c>
      <c r="R13" s="70">
        <v>650</v>
      </c>
      <c r="S13" s="70">
        <v>655.22</v>
      </c>
      <c r="T13" s="70">
        <v>662.61</v>
      </c>
      <c r="U13" s="34">
        <f t="shared" si="0"/>
        <v>38.859549855400473</v>
      </c>
      <c r="V13" s="34">
        <f t="shared" si="1"/>
        <v>1.1278654497725935</v>
      </c>
    </row>
    <row r="14" spans="1:22" ht="15" customHeight="1" x14ac:dyDescent="0.25">
      <c r="A14" s="1" t="s">
        <v>13</v>
      </c>
      <c r="B14" s="39" t="s">
        <v>3</v>
      </c>
      <c r="C14" s="4">
        <v>460.14</v>
      </c>
      <c r="D14" s="2">
        <v>467.5</v>
      </c>
      <c r="E14" s="4">
        <v>474.86</v>
      </c>
      <c r="F14" s="2">
        <v>475</v>
      </c>
      <c r="G14" s="4">
        <v>475.14</v>
      </c>
      <c r="H14" s="2">
        <v>475.28</v>
      </c>
      <c r="I14" s="2">
        <v>475</v>
      </c>
      <c r="J14" s="4">
        <v>461.56643400000002</v>
      </c>
      <c r="K14" s="4">
        <v>468.94925000000006</v>
      </c>
      <c r="L14" s="2">
        <v>469</v>
      </c>
      <c r="M14" s="4">
        <v>469.05074999999999</v>
      </c>
      <c r="N14" s="2">
        <v>469.10149999999999</v>
      </c>
      <c r="O14" s="4">
        <v>469.15224999999998</v>
      </c>
      <c r="P14" s="73">
        <v>500.33</v>
      </c>
      <c r="Q14" s="70">
        <v>484.74112500000001</v>
      </c>
      <c r="R14" s="70">
        <v>566.66666666666697</v>
      </c>
      <c r="S14" s="70">
        <v>566.98</v>
      </c>
      <c r="T14" s="70">
        <v>566.82333333333349</v>
      </c>
      <c r="U14" s="34">
        <f t="shared" si="0"/>
        <v>19.26092689221796</v>
      </c>
      <c r="V14" s="34">
        <f t="shared" si="1"/>
        <v>-2.7631780074521883E-2</v>
      </c>
    </row>
    <row r="15" spans="1:22" ht="15" customHeight="1" x14ac:dyDescent="0.25">
      <c r="A15" s="1" t="s">
        <v>24</v>
      </c>
      <c r="B15" s="39" t="s">
        <v>16</v>
      </c>
      <c r="C15" s="4">
        <v>122.76</v>
      </c>
      <c r="D15" s="2">
        <v>125</v>
      </c>
      <c r="E15" s="2">
        <v>120</v>
      </c>
      <c r="F15" s="2">
        <v>133.333333333333</v>
      </c>
      <c r="G15" s="2">
        <v>191.66666666666652</v>
      </c>
      <c r="H15" s="2">
        <v>126.25</v>
      </c>
      <c r="I15" s="2">
        <v>130</v>
      </c>
      <c r="J15" s="2">
        <v>127.5</v>
      </c>
      <c r="K15" s="2">
        <v>135</v>
      </c>
      <c r="L15" s="2">
        <v>130.1524211685275</v>
      </c>
      <c r="M15" s="2">
        <v>123.75</v>
      </c>
      <c r="N15" s="2">
        <v>123.85</v>
      </c>
      <c r="O15" s="3">
        <v>123.935</v>
      </c>
      <c r="P15" s="21">
        <v>130</v>
      </c>
      <c r="Q15" s="71">
        <v>136.66666666666666</v>
      </c>
      <c r="R15" s="72">
        <v>145</v>
      </c>
      <c r="S15" s="72">
        <v>150</v>
      </c>
      <c r="T15" s="72">
        <v>175</v>
      </c>
      <c r="U15" s="34">
        <f t="shared" si="0"/>
        <v>38.613861386138616</v>
      </c>
      <c r="V15" s="34">
        <f t="shared" si="1"/>
        <v>16.666666666666664</v>
      </c>
    </row>
    <row r="16" spans="1:22" ht="15" customHeight="1" x14ac:dyDescent="0.25">
      <c r="A16" s="1" t="s">
        <v>23</v>
      </c>
      <c r="B16" s="39" t="s">
        <v>16</v>
      </c>
      <c r="C16" s="2">
        <v>138.333333333333</v>
      </c>
      <c r="D16" s="2">
        <v>137</v>
      </c>
      <c r="E16" s="2">
        <v>142.25</v>
      </c>
      <c r="F16" s="2">
        <v>145.42857142857099</v>
      </c>
      <c r="G16" s="2">
        <v>140.5</v>
      </c>
      <c r="H16" s="2">
        <v>145</v>
      </c>
      <c r="I16" s="2">
        <v>148.125</v>
      </c>
      <c r="J16" s="2">
        <v>147.91666666666652</v>
      </c>
      <c r="K16" s="2">
        <v>142.77777777777749</v>
      </c>
      <c r="L16" s="2">
        <v>149.10985308594101</v>
      </c>
      <c r="M16" s="2">
        <v>144.66666666666652</v>
      </c>
      <c r="N16" s="2">
        <v>146.333333333333</v>
      </c>
      <c r="O16" s="3">
        <v>144.11000000000001</v>
      </c>
      <c r="P16" s="21">
        <v>146</v>
      </c>
      <c r="Q16" s="71">
        <v>150</v>
      </c>
      <c r="R16" s="72">
        <v>193</v>
      </c>
      <c r="S16" s="72">
        <v>195.45454545454501</v>
      </c>
      <c r="T16" s="72">
        <v>197.833333333333</v>
      </c>
      <c r="U16" s="34">
        <f t="shared" si="0"/>
        <v>36.436781609195172</v>
      </c>
      <c r="V16" s="34">
        <f t="shared" si="1"/>
        <v>1.2170542635659505</v>
      </c>
    </row>
    <row r="17" spans="1:22" ht="15" customHeight="1" x14ac:dyDescent="0.25">
      <c r="A17" s="1" t="s">
        <v>15</v>
      </c>
      <c r="B17" s="39" t="s">
        <v>3</v>
      </c>
      <c r="C17" s="2">
        <v>1100</v>
      </c>
      <c r="D17" s="2">
        <v>1150</v>
      </c>
      <c r="E17" s="2">
        <v>1150.67</v>
      </c>
      <c r="F17" s="2">
        <v>1151</v>
      </c>
      <c r="G17" s="2">
        <v>1152.01</v>
      </c>
      <c r="H17" s="2">
        <v>1152</v>
      </c>
      <c r="I17" s="2">
        <v>1153.3499999999999</v>
      </c>
      <c r="J17" s="2">
        <v>1154.8019999999999</v>
      </c>
      <c r="K17" s="2">
        <v>1154.69</v>
      </c>
      <c r="L17" s="2">
        <v>1155.3599999999999</v>
      </c>
      <c r="M17" s="2">
        <v>1156.03</v>
      </c>
      <c r="N17" s="2">
        <v>1157</v>
      </c>
      <c r="O17" s="2">
        <v>1157.3699999999999</v>
      </c>
      <c r="P17" s="21">
        <v>1800</v>
      </c>
      <c r="Q17" s="71">
        <v>1633.3333333333301</v>
      </c>
      <c r="R17" s="72">
        <v>1533.3333333333333</v>
      </c>
      <c r="S17" s="72">
        <v>1542.5</v>
      </c>
      <c r="T17" s="72">
        <v>1700</v>
      </c>
      <c r="U17" s="34">
        <f t="shared" si="0"/>
        <v>47.569444444444443</v>
      </c>
      <c r="V17" s="34">
        <f t="shared" si="1"/>
        <v>10.210696920583469</v>
      </c>
    </row>
    <row r="18" spans="1:22" ht="15" customHeight="1" x14ac:dyDescent="0.25">
      <c r="A18" s="1" t="s">
        <v>27</v>
      </c>
      <c r="B18" s="39" t="s">
        <v>3</v>
      </c>
      <c r="C18" s="6">
        <v>134.38749999999951</v>
      </c>
      <c r="D18" s="6">
        <v>154.212999999999</v>
      </c>
      <c r="E18" s="2">
        <v>173.0681249999995</v>
      </c>
      <c r="F18" s="2">
        <v>183.8499107142855</v>
      </c>
      <c r="G18" s="2">
        <v>224.53224999999949</v>
      </c>
      <c r="H18" s="2">
        <v>152.98849999999948</v>
      </c>
      <c r="I18" s="2">
        <v>160.25916666666649</v>
      </c>
      <c r="J18" s="2">
        <v>167.62333333333299</v>
      </c>
      <c r="K18" s="2">
        <v>158.75749999999948</v>
      </c>
      <c r="L18" s="2">
        <v>221.60192424145703</v>
      </c>
      <c r="M18" s="2">
        <v>248.07683333333301</v>
      </c>
      <c r="N18" s="2">
        <v>250.23</v>
      </c>
      <c r="O18" s="3">
        <v>224.125</v>
      </c>
      <c r="P18" s="21">
        <v>244.02816666666598</v>
      </c>
      <c r="Q18" s="71">
        <v>260.48957268432275</v>
      </c>
      <c r="R18" s="72">
        <v>326.6964010718778</v>
      </c>
      <c r="S18" s="72">
        <v>328.00781970736102</v>
      </c>
      <c r="T18" s="72">
        <v>368.89987321573</v>
      </c>
      <c r="U18" s="34">
        <f t="shared" si="0"/>
        <v>141.12915233218919</v>
      </c>
      <c r="V18" s="34">
        <f t="shared" si="1"/>
        <v>12.466792268809831</v>
      </c>
    </row>
    <row r="19" spans="1:22" ht="15" customHeight="1" x14ac:dyDescent="0.25">
      <c r="A19" s="1" t="s">
        <v>28</v>
      </c>
      <c r="B19" s="39" t="s">
        <v>3</v>
      </c>
      <c r="C19" s="2">
        <v>192.31</v>
      </c>
      <c r="D19" s="2">
        <v>179.71</v>
      </c>
      <c r="E19" s="2">
        <v>186.44916666666649</v>
      </c>
      <c r="F19" s="2">
        <v>196.51</v>
      </c>
      <c r="G19" s="2">
        <v>241.37861111111101</v>
      </c>
      <c r="H19" s="2">
        <v>182.565</v>
      </c>
      <c r="I19" s="2">
        <v>174.5279166666665</v>
      </c>
      <c r="J19" s="2">
        <v>177.95125000000002</v>
      </c>
      <c r="K19" s="2" t="s">
        <v>36</v>
      </c>
      <c r="L19" s="2">
        <v>222.17214944999949</v>
      </c>
      <c r="M19" s="2">
        <v>294.44666666666649</v>
      </c>
      <c r="N19" s="2">
        <v>300.05</v>
      </c>
      <c r="O19" s="3">
        <v>256.20624999999995</v>
      </c>
      <c r="P19" s="21">
        <v>247.549166666666</v>
      </c>
      <c r="Q19" s="71">
        <v>260.53600184034968</v>
      </c>
      <c r="R19" s="72">
        <v>367.15886435089334</v>
      </c>
      <c r="S19" s="72">
        <v>368.05648270764601</v>
      </c>
      <c r="T19" s="72">
        <v>408.92204615030704</v>
      </c>
      <c r="U19" s="34">
        <f t="shared" si="0"/>
        <v>123.98709837608908</v>
      </c>
      <c r="V19" s="34">
        <f t="shared" si="1"/>
        <v>11.103068513296991</v>
      </c>
    </row>
    <row r="20" spans="1:22" ht="15" customHeight="1" x14ac:dyDescent="0.25">
      <c r="A20" s="1" t="s">
        <v>19</v>
      </c>
      <c r="B20" s="39" t="s">
        <v>3</v>
      </c>
      <c r="C20" s="2">
        <v>638.89</v>
      </c>
      <c r="D20" s="2">
        <v>659.91</v>
      </c>
      <c r="E20" s="2">
        <v>756.91249999999991</v>
      </c>
      <c r="F20" s="2">
        <v>611.45749999999998</v>
      </c>
      <c r="G20" s="2">
        <v>861.99250000000006</v>
      </c>
      <c r="H20" s="2">
        <v>837.56933333333291</v>
      </c>
      <c r="I20" s="2">
        <v>884.38333333333298</v>
      </c>
      <c r="J20" s="2">
        <v>846.863333333333</v>
      </c>
      <c r="K20" s="2">
        <v>832.19749999999999</v>
      </c>
      <c r="L20" s="2">
        <v>749.26192211139005</v>
      </c>
      <c r="M20" s="2">
        <v>800.65</v>
      </c>
      <c r="N20" s="2">
        <v>830</v>
      </c>
      <c r="O20" s="2">
        <v>850.65</v>
      </c>
      <c r="P20" s="21">
        <v>785.8075</v>
      </c>
      <c r="Q20" s="71">
        <v>927.40240240239996</v>
      </c>
      <c r="R20" s="72">
        <v>964.25279789335104</v>
      </c>
      <c r="S20" s="72">
        <v>985.99137931034488</v>
      </c>
      <c r="T20" s="72">
        <v>1000</v>
      </c>
      <c r="U20" s="34">
        <f t="shared" si="0"/>
        <v>19.39310098905251</v>
      </c>
      <c r="V20" s="34">
        <f t="shared" si="1"/>
        <v>1.4207650273223988</v>
      </c>
    </row>
    <row r="21" spans="1:22" ht="15" customHeight="1" x14ac:dyDescent="0.25">
      <c r="A21" s="1" t="s">
        <v>20</v>
      </c>
      <c r="B21" s="39" t="s">
        <v>3</v>
      </c>
      <c r="C21" s="2">
        <v>2116.6675</v>
      </c>
      <c r="D21" s="2">
        <v>2142.2424999999998</v>
      </c>
      <c r="E21" s="2">
        <v>1451.1756249999999</v>
      </c>
      <c r="F21" s="2">
        <v>1597.1416666666651</v>
      </c>
      <c r="G21" s="2">
        <v>1814.05357142857</v>
      </c>
      <c r="H21" s="2">
        <v>2414.971666666665</v>
      </c>
      <c r="I21" s="2">
        <v>1796.5385714285699</v>
      </c>
      <c r="J21" s="2">
        <v>1658.6799999999951</v>
      </c>
      <c r="K21" s="2">
        <v>2072.623</v>
      </c>
      <c r="L21" s="2">
        <v>1610.7983333333329</v>
      </c>
      <c r="M21" s="2">
        <v>2100.21</v>
      </c>
      <c r="N21" s="2">
        <v>2200.23</v>
      </c>
      <c r="O21" s="3">
        <v>1848.1966666666667</v>
      </c>
      <c r="P21" s="21">
        <v>1409.0075000000002</v>
      </c>
      <c r="Q21" s="71">
        <v>1876.9480753582</v>
      </c>
      <c r="R21" s="72">
        <v>2532.4074074074074</v>
      </c>
      <c r="S21" s="72">
        <v>2584.6405228758199</v>
      </c>
      <c r="T21" s="72">
        <v>2585.5511177353801</v>
      </c>
      <c r="U21" s="34">
        <f t="shared" si="0"/>
        <v>7.0634141767866936</v>
      </c>
      <c r="V21" s="34">
        <f t="shared" si="1"/>
        <v>3.5231006072249674E-2</v>
      </c>
    </row>
    <row r="22" spans="1:22" ht="15" customHeight="1" x14ac:dyDescent="0.25">
      <c r="A22" s="1" t="s">
        <v>31</v>
      </c>
      <c r="B22" s="39" t="s">
        <v>3</v>
      </c>
      <c r="C22" s="2">
        <v>171.21600000000001</v>
      </c>
      <c r="D22" s="2">
        <v>163.166</v>
      </c>
      <c r="E22" s="2">
        <v>153.59166666666653</v>
      </c>
      <c r="F22" s="2">
        <v>124.6204166666665</v>
      </c>
      <c r="G22" s="2">
        <v>148.03874999999999</v>
      </c>
      <c r="H22" s="2">
        <v>186.42699999999999</v>
      </c>
      <c r="I22" s="2">
        <v>182.19499999999999</v>
      </c>
      <c r="J22" s="2">
        <v>171.786</v>
      </c>
      <c r="K22" s="2">
        <v>113.25</v>
      </c>
      <c r="L22" s="2">
        <v>113.825</v>
      </c>
      <c r="M22" s="2">
        <v>114.4</v>
      </c>
      <c r="N22" s="2">
        <v>204.97499999999999</v>
      </c>
      <c r="O22" s="2">
        <v>190.55</v>
      </c>
      <c r="P22" s="21">
        <v>157.50333333333299</v>
      </c>
      <c r="Q22" s="71">
        <v>107.5</v>
      </c>
      <c r="R22" s="72">
        <v>108.317067067067</v>
      </c>
      <c r="S22" s="72">
        <v>116.666666666667</v>
      </c>
      <c r="T22" s="72">
        <v>126.68997668997669</v>
      </c>
      <c r="U22" s="34">
        <f t="shared" si="0"/>
        <v>-32.043117847749144</v>
      </c>
      <c r="V22" s="34">
        <f t="shared" si="1"/>
        <v>8.5914085914082818</v>
      </c>
    </row>
    <row r="23" spans="1:22" ht="15" customHeight="1" x14ac:dyDescent="0.25">
      <c r="A23" s="1" t="s">
        <v>4</v>
      </c>
      <c r="B23" s="39" t="s">
        <v>3</v>
      </c>
      <c r="C23" s="4">
        <v>210.33</v>
      </c>
      <c r="D23" s="2">
        <v>180.71</v>
      </c>
      <c r="E23" s="2">
        <v>206.80875</v>
      </c>
      <c r="F23" s="2">
        <v>281.60500000000002</v>
      </c>
      <c r="G23" s="2">
        <v>325</v>
      </c>
      <c r="H23" s="2">
        <v>254.32499999999999</v>
      </c>
      <c r="I23" s="2">
        <v>269.77999999999997</v>
      </c>
      <c r="J23" s="2">
        <v>243.13333333333298</v>
      </c>
      <c r="K23" s="2">
        <v>206.618333333333</v>
      </c>
      <c r="L23" s="2">
        <v>301.02162358225996</v>
      </c>
      <c r="M23" s="2">
        <v>219.97666666666652</v>
      </c>
      <c r="N23" s="2">
        <v>220.3</v>
      </c>
      <c r="O23" s="3">
        <v>245.1</v>
      </c>
      <c r="P23" s="21">
        <v>279.04599999999999</v>
      </c>
      <c r="Q23" s="71">
        <v>314.96062992125985</v>
      </c>
      <c r="R23" s="72">
        <v>312.89966895849199</v>
      </c>
      <c r="S23" s="72">
        <v>323.330786860199</v>
      </c>
      <c r="T23" s="72">
        <v>325.62030075188</v>
      </c>
      <c r="U23" s="34">
        <f t="shared" si="0"/>
        <v>28.033146860072744</v>
      </c>
      <c r="V23" s="34">
        <f t="shared" si="1"/>
        <v>0.70810265669842676</v>
      </c>
    </row>
    <row r="24" spans="1:22" ht="15" customHeight="1" x14ac:dyDescent="0.25">
      <c r="A24" s="1" t="s">
        <v>5</v>
      </c>
      <c r="B24" s="39" t="s">
        <v>3</v>
      </c>
      <c r="C24" s="2">
        <v>167.33416666666648</v>
      </c>
      <c r="D24" s="2">
        <v>139.11499999999899</v>
      </c>
      <c r="E24" s="2">
        <v>176.644375</v>
      </c>
      <c r="F24" s="2">
        <v>178.05482142857099</v>
      </c>
      <c r="G24" s="2">
        <v>196.86149999999998</v>
      </c>
      <c r="H24" s="2">
        <v>192.57499999999951</v>
      </c>
      <c r="I24" s="2">
        <v>258.91624999999999</v>
      </c>
      <c r="J24" s="2">
        <v>267.75928571428551</v>
      </c>
      <c r="K24" s="2">
        <v>215.47694444444397</v>
      </c>
      <c r="L24" s="2">
        <v>261.9241570625</v>
      </c>
      <c r="M24" s="2">
        <v>236.875</v>
      </c>
      <c r="N24" s="2">
        <v>263.255333333333</v>
      </c>
      <c r="O24" s="3">
        <v>215.02249999999998</v>
      </c>
      <c r="P24" s="21">
        <v>267.04299999999949</v>
      </c>
      <c r="Q24" s="71">
        <v>283.23213242177025</v>
      </c>
      <c r="R24" s="72">
        <v>257.38307903863534</v>
      </c>
      <c r="S24" s="72">
        <v>275.15747263614401</v>
      </c>
      <c r="T24" s="72">
        <v>272.02663099963002</v>
      </c>
      <c r="U24" s="34">
        <f t="shared" si="0"/>
        <v>41.257500194537563</v>
      </c>
      <c r="V24" s="34">
        <f t="shared" si="1"/>
        <v>-1.1378363111562948</v>
      </c>
    </row>
    <row r="25" spans="1:22" ht="15" customHeight="1" x14ac:dyDescent="0.25">
      <c r="A25" s="1" t="s">
        <v>6</v>
      </c>
      <c r="B25" s="39" t="s">
        <v>3</v>
      </c>
      <c r="C25" s="2">
        <v>153.33000000000001</v>
      </c>
      <c r="D25" s="2">
        <v>151.15333333333299</v>
      </c>
      <c r="E25" s="2">
        <v>180.92999999999901</v>
      </c>
      <c r="F25" s="2">
        <v>196.48</v>
      </c>
      <c r="G25" s="2">
        <v>163.54</v>
      </c>
      <c r="H25" s="2">
        <v>200</v>
      </c>
      <c r="I25" s="2">
        <v>275.56562500000001</v>
      </c>
      <c r="J25" s="2">
        <v>218.01750000000001</v>
      </c>
      <c r="K25" s="2">
        <v>181.84821428571399</v>
      </c>
      <c r="L25" s="2">
        <v>230.09755438986051</v>
      </c>
      <c r="M25" s="2">
        <v>192.84833333333302</v>
      </c>
      <c r="N25" s="2">
        <v>200.25</v>
      </c>
      <c r="O25" s="3">
        <v>235.74250000000001</v>
      </c>
      <c r="P25" s="21">
        <v>292.142</v>
      </c>
      <c r="Q25" s="71">
        <v>272.16622291021702</v>
      </c>
      <c r="R25" s="72">
        <v>268.648261324732</v>
      </c>
      <c r="S25" s="72">
        <v>273.39194809782998</v>
      </c>
      <c r="T25" s="72">
        <v>290.618953255863</v>
      </c>
      <c r="U25" s="34">
        <f t="shared" si="0"/>
        <v>45.309476627931502</v>
      </c>
      <c r="V25" s="34">
        <f t="shared" si="1"/>
        <v>6.3012116040332504</v>
      </c>
    </row>
    <row r="26" spans="1:22" ht="15" customHeight="1" x14ac:dyDescent="0.25">
      <c r="A26" s="1" t="s">
        <v>2</v>
      </c>
      <c r="B26" s="39" t="s">
        <v>3</v>
      </c>
      <c r="C26" s="2">
        <v>287.53583333333302</v>
      </c>
      <c r="D26" s="2">
        <v>223.15699999999899</v>
      </c>
      <c r="E26" s="2">
        <v>265.84958333333299</v>
      </c>
      <c r="F26" s="2">
        <v>275.28809523809502</v>
      </c>
      <c r="G26" s="2">
        <v>295.35575</v>
      </c>
      <c r="H26" s="2">
        <v>303.34833333333302</v>
      </c>
      <c r="I26" s="2">
        <v>337.83600000000001</v>
      </c>
      <c r="J26" s="2">
        <v>367.99267857142848</v>
      </c>
      <c r="K26" s="2">
        <v>223.0805</v>
      </c>
      <c r="L26" s="2">
        <v>349.62950306250002</v>
      </c>
      <c r="M26" s="2">
        <v>347.31950000000001</v>
      </c>
      <c r="N26" s="2">
        <v>380.14</v>
      </c>
      <c r="O26" s="3">
        <v>319.85250000000002</v>
      </c>
      <c r="P26" s="21">
        <v>349.53</v>
      </c>
      <c r="Q26" s="71">
        <v>411.67559083680499</v>
      </c>
      <c r="R26" s="72">
        <v>361.54915882324241</v>
      </c>
      <c r="S26" s="72">
        <v>371.40486372618398</v>
      </c>
      <c r="T26" s="72">
        <v>388.07711787587999</v>
      </c>
      <c r="U26" s="34">
        <f t="shared" si="0"/>
        <v>27.931185120256824</v>
      </c>
      <c r="V26" s="34">
        <f t="shared" si="1"/>
        <v>4.4889703334600206</v>
      </c>
    </row>
    <row r="27" spans="1:22" ht="15" customHeight="1" x14ac:dyDescent="0.25">
      <c r="A27" s="1" t="s">
        <v>25</v>
      </c>
      <c r="B27" s="39" t="s">
        <v>3</v>
      </c>
      <c r="C27" s="2">
        <v>266.481333333333</v>
      </c>
      <c r="D27" s="2">
        <v>196.09100000000001</v>
      </c>
      <c r="E27" s="2">
        <v>154.40875</v>
      </c>
      <c r="F27" s="2">
        <v>182.39583333333297</v>
      </c>
      <c r="G27" s="2">
        <v>135</v>
      </c>
      <c r="H27" s="2">
        <v>218.32249999999999</v>
      </c>
      <c r="I27" s="2">
        <v>251.58583333333249</v>
      </c>
      <c r="J27" s="2">
        <v>257.875</v>
      </c>
      <c r="K27" s="2">
        <v>171.64699999999999</v>
      </c>
      <c r="L27" s="2">
        <v>153.61522031185899</v>
      </c>
      <c r="M27" s="2">
        <v>92.533000000000001</v>
      </c>
      <c r="N27" s="2">
        <v>124.0866666666665</v>
      </c>
      <c r="O27" s="3">
        <v>107.14</v>
      </c>
      <c r="P27" s="21">
        <v>126.98333333333299</v>
      </c>
      <c r="Q27" s="71">
        <v>126.331763474621</v>
      </c>
      <c r="R27" s="72">
        <v>182.5</v>
      </c>
      <c r="S27" s="72">
        <v>206.67713239141801</v>
      </c>
      <c r="T27" s="72">
        <v>255.09490509490499</v>
      </c>
      <c r="U27" s="34">
        <f t="shared" si="0"/>
        <v>16.843158673478452</v>
      </c>
      <c r="V27" s="34">
        <f t="shared" si="1"/>
        <v>23.426768188263029</v>
      </c>
    </row>
    <row r="28" spans="1:22" ht="15" customHeight="1" x14ac:dyDescent="0.25">
      <c r="A28" s="1" t="s">
        <v>26</v>
      </c>
      <c r="B28" s="39" t="s">
        <v>3</v>
      </c>
      <c r="C28" s="2">
        <v>143.743333333333</v>
      </c>
      <c r="D28" s="2">
        <v>160.66</v>
      </c>
      <c r="E28" s="2">
        <v>125.09599999999949</v>
      </c>
      <c r="F28" s="2">
        <v>125.455</v>
      </c>
      <c r="G28" s="2">
        <v>106.28125</v>
      </c>
      <c r="H28" s="2">
        <v>113.18425000000001</v>
      </c>
      <c r="I28" s="2">
        <v>112.075535714286</v>
      </c>
      <c r="J28" s="2">
        <v>142.11416666666651</v>
      </c>
      <c r="K28" s="2">
        <v>137.928</v>
      </c>
      <c r="L28" s="2">
        <v>108.096946338826</v>
      </c>
      <c r="M28" s="2">
        <v>152.92866666666652</v>
      </c>
      <c r="N28" s="2">
        <v>154.25</v>
      </c>
      <c r="O28" s="3">
        <v>155.76499999999999</v>
      </c>
      <c r="P28" s="21">
        <v>154.56399999999999</v>
      </c>
      <c r="Q28" s="71">
        <v>153.038388619562</v>
      </c>
      <c r="R28" s="72">
        <v>196.2382388852977</v>
      </c>
      <c r="S28" s="72">
        <v>220.48</v>
      </c>
      <c r="T28" s="72">
        <v>279.49034185698099</v>
      </c>
      <c r="U28" s="34">
        <f t="shared" si="0"/>
        <v>146.93395225659131</v>
      </c>
      <c r="V28" s="34">
        <f t="shared" si="1"/>
        <v>26.764487416990658</v>
      </c>
    </row>
    <row r="29" spans="1:22" s="47" customFormat="1" x14ac:dyDescent="0.25">
      <c r="B29" s="48"/>
      <c r="P29" s="76"/>
      <c r="Q29" s="49"/>
      <c r="R29" s="49"/>
      <c r="S29" s="49"/>
      <c r="T29" s="49"/>
      <c r="U29" s="50">
        <f>AVERAGE(U4:U28)</f>
        <v>44.837238239255811</v>
      </c>
      <c r="V29" s="50">
        <f>AVERAGE(V4:V28)</f>
        <v>7.0866078952043843</v>
      </c>
    </row>
  </sheetData>
  <sortState ref="A4:O28">
    <sortCondition ref="A4:A28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topLeftCell="A2" workbookViewId="0">
      <pane xSplit="1" topLeftCell="G1" activePane="topRight" state="frozen"/>
      <selection activeCell="T4" sqref="T4"/>
      <selection pane="topRight" activeCell="T4" sqref="T4:T28"/>
    </sheetView>
  </sheetViews>
  <sheetFormatPr defaultRowHeight="15" x14ac:dyDescent="0.25"/>
  <cols>
    <col min="1" max="1" width="39" customWidth="1"/>
    <col min="2" max="2" width="24" style="35" customWidth="1"/>
    <col min="3" max="13" width="7.85546875" customWidth="1"/>
    <col min="14" max="14" width="8.28515625" customWidth="1"/>
    <col min="16" max="16" width="10.85546875" style="43" customWidth="1"/>
    <col min="17" max="20" width="10.85546875" style="44" customWidth="1"/>
    <col min="21" max="21" width="23.28515625" style="35" customWidth="1"/>
    <col min="22" max="22" width="25.5703125" style="35" customWidth="1"/>
  </cols>
  <sheetData>
    <row r="1" spans="1:22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</row>
    <row r="2" spans="1:22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U2" s="62" t="s">
        <v>33</v>
      </c>
      <c r="V2" s="62" t="s">
        <v>34</v>
      </c>
    </row>
    <row r="3" spans="1:22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>
        <v>42887</v>
      </c>
      <c r="U3" s="62" t="s">
        <v>38</v>
      </c>
      <c r="V3" s="62" t="s">
        <v>39</v>
      </c>
    </row>
    <row r="4" spans="1:22" ht="15" customHeight="1" x14ac:dyDescent="0.25">
      <c r="A4" s="1" t="s">
        <v>21</v>
      </c>
      <c r="B4" s="39" t="s">
        <v>22</v>
      </c>
      <c r="C4" s="2">
        <v>250.208333333333</v>
      </c>
      <c r="D4" s="2">
        <v>300</v>
      </c>
      <c r="E4" s="2">
        <v>325</v>
      </c>
      <c r="F4" s="2">
        <v>291.666666666666</v>
      </c>
      <c r="G4" s="2">
        <v>358</v>
      </c>
      <c r="H4" s="2">
        <v>285</v>
      </c>
      <c r="I4" s="2">
        <v>290.02999999999997</v>
      </c>
      <c r="J4" s="2">
        <v>360.7</v>
      </c>
      <c r="K4" s="2">
        <v>360</v>
      </c>
      <c r="L4" s="2">
        <v>359.3</v>
      </c>
      <c r="M4" s="2">
        <v>358.6</v>
      </c>
      <c r="N4" s="2">
        <v>357.9</v>
      </c>
      <c r="O4" s="2">
        <v>357.2</v>
      </c>
      <c r="P4" s="77">
        <v>434</v>
      </c>
      <c r="Q4" s="63">
        <v>434.28571428571399</v>
      </c>
      <c r="R4" s="63">
        <v>524.16666666666697</v>
      </c>
      <c r="S4" s="63">
        <v>564</v>
      </c>
      <c r="T4" s="63">
        <v>536.33333333332996</v>
      </c>
      <c r="U4" s="34">
        <f>(T4-H4)/H4*100</f>
        <v>88.187134502922788</v>
      </c>
      <c r="V4" s="34">
        <f>(T4-S4)/S4*100</f>
        <v>-4.9054373522464614</v>
      </c>
    </row>
    <row r="5" spans="1:22" ht="15" customHeight="1" x14ac:dyDescent="0.25">
      <c r="A5" s="1" t="s">
        <v>17</v>
      </c>
      <c r="B5" s="39" t="s">
        <v>18</v>
      </c>
      <c r="C5" s="2">
        <v>30</v>
      </c>
      <c r="D5" s="2">
        <v>30.41666666666665</v>
      </c>
      <c r="E5" s="2">
        <v>29.375</v>
      </c>
      <c r="F5" s="2">
        <v>30</v>
      </c>
      <c r="G5" s="2">
        <v>30</v>
      </c>
      <c r="H5" s="2">
        <v>37</v>
      </c>
      <c r="I5" s="2">
        <v>30</v>
      </c>
      <c r="J5" s="2">
        <v>32.5</v>
      </c>
      <c r="K5" s="2">
        <v>30</v>
      </c>
      <c r="L5" s="2">
        <v>40.5694361300176</v>
      </c>
      <c r="M5" s="2">
        <v>37.0833333333333</v>
      </c>
      <c r="N5" s="2">
        <v>40.56</v>
      </c>
      <c r="O5" s="3">
        <v>47.8</v>
      </c>
      <c r="P5" s="77">
        <v>48.035714285714199</v>
      </c>
      <c r="Q5" s="63">
        <v>48.233333333333299</v>
      </c>
      <c r="R5" s="63">
        <v>44.636363636363598</v>
      </c>
      <c r="S5" s="63">
        <v>48.636363636363598</v>
      </c>
      <c r="T5" s="63">
        <v>45.75</v>
      </c>
      <c r="U5" s="34">
        <f t="shared" ref="U5:U28" si="0">(T5-H5)/H5*100</f>
        <v>23.648648648648649</v>
      </c>
      <c r="V5" s="34">
        <f t="shared" ref="V5:V28" si="1">(T5-S5)/S5*100</f>
        <v>-5.9345794392522615</v>
      </c>
    </row>
    <row r="6" spans="1:22" ht="15" customHeight="1" x14ac:dyDescent="0.25">
      <c r="A6" s="1" t="s">
        <v>30</v>
      </c>
      <c r="B6" s="39" t="s">
        <v>3</v>
      </c>
      <c r="C6" s="2">
        <v>230</v>
      </c>
      <c r="D6" s="2">
        <v>196.43</v>
      </c>
      <c r="E6" s="2">
        <v>172.41</v>
      </c>
      <c r="F6" s="2">
        <v>819.25</v>
      </c>
      <c r="G6" s="2">
        <v>229.63</v>
      </c>
      <c r="H6" s="2">
        <v>239.285</v>
      </c>
      <c r="I6" s="2">
        <v>264.245</v>
      </c>
      <c r="J6" s="2">
        <v>259.61500000000001</v>
      </c>
      <c r="K6" s="4">
        <v>270.08926000000002</v>
      </c>
      <c r="L6" s="2">
        <v>286.70080334185002</v>
      </c>
      <c r="M6" s="2">
        <v>317.70999999999998</v>
      </c>
      <c r="N6" s="2">
        <v>339.13</v>
      </c>
      <c r="O6" s="3">
        <v>215.47</v>
      </c>
      <c r="P6" s="77">
        <v>220.58499999999901</v>
      </c>
      <c r="Q6" s="63">
        <v>295.57642357642351</v>
      </c>
      <c r="R6" s="63">
        <v>306.15384615384602</v>
      </c>
      <c r="S6" s="63">
        <v>300.74074074074099</v>
      </c>
      <c r="T6" s="63">
        <v>330.46840521991408</v>
      </c>
      <c r="U6" s="34">
        <f t="shared" si="0"/>
        <v>38.106611454923659</v>
      </c>
      <c r="V6" s="34">
        <f t="shared" si="1"/>
        <v>9.884814543567396</v>
      </c>
    </row>
    <row r="7" spans="1:22" ht="15" customHeight="1" x14ac:dyDescent="0.25">
      <c r="A7" s="1" t="s">
        <v>29</v>
      </c>
      <c r="B7" s="39" t="s">
        <v>3</v>
      </c>
      <c r="C7" s="2">
        <v>226.27249999999952</v>
      </c>
      <c r="D7" s="2">
        <v>180.31666666666649</v>
      </c>
      <c r="E7" s="2">
        <v>183.31324999999998</v>
      </c>
      <c r="F7" s="2">
        <v>258.23</v>
      </c>
      <c r="G7" s="2">
        <v>189.43666666666601</v>
      </c>
      <c r="H7" s="2">
        <v>225</v>
      </c>
      <c r="I7" s="2">
        <v>239.9338888888885</v>
      </c>
      <c r="J7" s="2">
        <v>235.22374999999948</v>
      </c>
      <c r="K7" s="2">
        <v>203.00738095238052</v>
      </c>
      <c r="L7" s="2">
        <v>212.68150867643951</v>
      </c>
      <c r="M7" s="2">
        <v>226.99499999999949</v>
      </c>
      <c r="N7" s="2">
        <v>260.68</v>
      </c>
      <c r="O7" s="3">
        <v>213.68124999999998</v>
      </c>
      <c r="P7" s="77">
        <v>219.092678571428</v>
      </c>
      <c r="Q7" s="63">
        <v>240.43590600885656</v>
      </c>
      <c r="R7" s="63">
        <v>275.96735084156461</v>
      </c>
      <c r="S7" s="63">
        <v>261.41459386417097</v>
      </c>
      <c r="T7" s="63">
        <v>294.85422219430461</v>
      </c>
      <c r="U7" s="34">
        <f t="shared" si="0"/>
        <v>31.046320975246495</v>
      </c>
      <c r="V7" s="34">
        <f t="shared" si="1"/>
        <v>12.791798589297054</v>
      </c>
    </row>
    <row r="8" spans="1:22" ht="15" customHeight="1" x14ac:dyDescent="0.25">
      <c r="A8" s="1" t="s">
        <v>12</v>
      </c>
      <c r="B8" s="39" t="s">
        <v>3</v>
      </c>
      <c r="C8" s="2">
        <v>839.77125000000001</v>
      </c>
      <c r="D8" s="2">
        <v>746.21166666666647</v>
      </c>
      <c r="E8" s="2">
        <v>803.19833333333304</v>
      </c>
      <c r="F8" s="2">
        <v>822</v>
      </c>
      <c r="G8" s="2">
        <v>855</v>
      </c>
      <c r="H8" s="2">
        <v>800</v>
      </c>
      <c r="I8" s="2">
        <v>904.32999999999993</v>
      </c>
      <c r="J8" s="2">
        <v>850</v>
      </c>
      <c r="K8" s="2">
        <v>750</v>
      </c>
      <c r="L8" s="2">
        <v>909.79442639231149</v>
      </c>
      <c r="M8" s="2">
        <v>970.83333333333007</v>
      </c>
      <c r="N8" s="2">
        <v>980.83</v>
      </c>
      <c r="O8" s="3">
        <v>995.36500000000001</v>
      </c>
      <c r="P8" s="77">
        <v>993.03599999999506</v>
      </c>
      <c r="Q8" s="63">
        <v>896.11069794162904</v>
      </c>
      <c r="R8" s="63">
        <v>1026.2820512820513</v>
      </c>
      <c r="S8" s="63">
        <v>1113.1041890440399</v>
      </c>
      <c r="T8" s="63">
        <v>1041.5364486815604</v>
      </c>
      <c r="U8" s="34">
        <f t="shared" si="0"/>
        <v>30.192056085195045</v>
      </c>
      <c r="V8" s="34">
        <f t="shared" si="1"/>
        <v>-6.4295634736532241</v>
      </c>
    </row>
    <row r="9" spans="1:22" ht="15" customHeight="1" x14ac:dyDescent="0.25">
      <c r="A9" s="1" t="s">
        <v>11</v>
      </c>
      <c r="B9" s="39" t="s">
        <v>3</v>
      </c>
      <c r="C9" s="2">
        <v>844.82999999999993</v>
      </c>
      <c r="D9" s="2">
        <v>860</v>
      </c>
      <c r="E9" s="2">
        <v>869.55874999999992</v>
      </c>
      <c r="F9" s="2">
        <v>879.11749999999995</v>
      </c>
      <c r="G9" s="2">
        <v>946.02250000000004</v>
      </c>
      <c r="H9" s="2">
        <v>969.69666666666603</v>
      </c>
      <c r="I9" s="2">
        <v>950</v>
      </c>
      <c r="J9" s="2">
        <v>930.24041666666653</v>
      </c>
      <c r="K9" s="2">
        <v>971.42857142857099</v>
      </c>
      <c r="L9" s="2">
        <v>971</v>
      </c>
      <c r="M9" s="2">
        <v>900.21</v>
      </c>
      <c r="N9" s="2">
        <v>911.57950000000005</v>
      </c>
      <c r="O9" s="3">
        <v>920.19</v>
      </c>
      <c r="P9" s="77">
        <v>1191.6666666666652</v>
      </c>
      <c r="Q9" s="63">
        <v>984.09216298105218</v>
      </c>
      <c r="R9" s="63">
        <v>1195.8333333333333</v>
      </c>
      <c r="S9" s="63">
        <v>1239.50702426564</v>
      </c>
      <c r="T9" s="63">
        <v>1284.4190292466155</v>
      </c>
      <c r="U9" s="34">
        <f t="shared" si="0"/>
        <v>32.455753783480375</v>
      </c>
      <c r="V9" s="34">
        <f t="shared" si="1"/>
        <v>3.6233763989828276</v>
      </c>
    </row>
    <row r="10" spans="1:22" ht="15" customHeight="1" x14ac:dyDescent="0.25">
      <c r="A10" s="1" t="s">
        <v>10</v>
      </c>
      <c r="B10" s="39" t="s">
        <v>9</v>
      </c>
      <c r="C10" s="2">
        <v>144.16666666666652</v>
      </c>
      <c r="D10" s="2">
        <v>205</v>
      </c>
      <c r="E10" s="2">
        <v>173.333333333333</v>
      </c>
      <c r="F10" s="2">
        <v>173.09299999999999</v>
      </c>
      <c r="G10" s="2">
        <v>250</v>
      </c>
      <c r="H10" s="2">
        <v>268</v>
      </c>
      <c r="I10" s="2">
        <v>270.08999999999997</v>
      </c>
      <c r="J10" s="2">
        <v>272.18</v>
      </c>
      <c r="K10" s="2">
        <v>278.67</v>
      </c>
      <c r="L10" s="2">
        <v>280</v>
      </c>
      <c r="M10" s="2">
        <v>281.33</v>
      </c>
      <c r="N10" s="2">
        <v>284</v>
      </c>
      <c r="O10" s="2">
        <v>283.99</v>
      </c>
      <c r="P10" s="77">
        <v>278.33333333333297</v>
      </c>
      <c r="Q10" s="63">
        <v>280.83333333333331</v>
      </c>
      <c r="R10" s="63">
        <v>275</v>
      </c>
      <c r="S10" s="63">
        <v>287.5</v>
      </c>
      <c r="T10" s="63">
        <v>284.61538461538464</v>
      </c>
      <c r="U10" s="34">
        <f t="shared" si="0"/>
        <v>6.1997703788748666</v>
      </c>
      <c r="V10" s="34">
        <f t="shared" si="1"/>
        <v>-1.0033444816053421</v>
      </c>
    </row>
    <row r="11" spans="1:22" ht="15" customHeight="1" x14ac:dyDescent="0.25">
      <c r="A11" s="1" t="s">
        <v>8</v>
      </c>
      <c r="B11" s="39" t="s">
        <v>9</v>
      </c>
      <c r="C11" s="2">
        <v>144.99999999999949</v>
      </c>
      <c r="D11" s="2">
        <v>146.99999999999901</v>
      </c>
      <c r="E11" s="2">
        <v>166</v>
      </c>
      <c r="F11" s="2">
        <v>187</v>
      </c>
      <c r="G11" s="2">
        <v>199.3</v>
      </c>
      <c r="H11" s="2">
        <v>206.166666666666</v>
      </c>
      <c r="I11" s="2">
        <v>226.36666666666599</v>
      </c>
      <c r="J11" s="2">
        <v>266.666666666666</v>
      </c>
      <c r="K11" s="2">
        <v>250</v>
      </c>
      <c r="L11" s="2">
        <v>258.12441935279298</v>
      </c>
      <c r="M11" s="2">
        <v>266.24883870558602</v>
      </c>
      <c r="N11" s="2">
        <v>274.37325805837901</v>
      </c>
      <c r="O11" s="2">
        <v>282.49767741117199</v>
      </c>
      <c r="P11" s="77">
        <v>261.66666666666703</v>
      </c>
      <c r="Q11" s="63">
        <v>268.461538461538</v>
      </c>
      <c r="R11" s="63">
        <v>260.90909090909099</v>
      </c>
      <c r="S11" s="63">
        <v>293</v>
      </c>
      <c r="T11" s="63">
        <v>266.92307692307691</v>
      </c>
      <c r="U11" s="34">
        <f t="shared" si="0"/>
        <v>29.469560350724866</v>
      </c>
      <c r="V11" s="34">
        <f t="shared" si="1"/>
        <v>-8.8999737463901347</v>
      </c>
    </row>
    <row r="12" spans="1:22" ht="15" customHeight="1" x14ac:dyDescent="0.25">
      <c r="A12" s="1" t="s">
        <v>7</v>
      </c>
      <c r="B12" s="39" t="s">
        <v>3</v>
      </c>
      <c r="C12" s="2">
        <v>138.33000000000001</v>
      </c>
      <c r="D12" s="2">
        <v>143.45249999999999</v>
      </c>
      <c r="E12" s="2">
        <v>155.63583333333301</v>
      </c>
      <c r="F12" s="2">
        <v>156.35833333332999</v>
      </c>
      <c r="G12" s="2">
        <v>203</v>
      </c>
      <c r="H12" s="2">
        <v>223.08</v>
      </c>
      <c r="I12" s="2">
        <v>207.14499999999899</v>
      </c>
      <c r="J12" s="2">
        <v>274.98250000000002</v>
      </c>
      <c r="K12" s="4">
        <v>223.52616</v>
      </c>
      <c r="L12" s="2">
        <v>262.57249999999999</v>
      </c>
      <c r="M12" s="2">
        <v>280</v>
      </c>
      <c r="N12" s="2">
        <v>282.8</v>
      </c>
      <c r="O12" s="2">
        <v>285.60000000000002</v>
      </c>
      <c r="P12" s="77">
        <v>274.32375000000002</v>
      </c>
      <c r="Q12" s="63">
        <v>284.70169677066229</v>
      </c>
      <c r="R12" s="63">
        <v>291.63197203241697</v>
      </c>
      <c r="S12" s="63">
        <v>330.72776280323399</v>
      </c>
      <c r="T12" s="63">
        <v>395.3341905035486</v>
      </c>
      <c r="U12" s="34">
        <f t="shared" si="0"/>
        <v>77.216330690132949</v>
      </c>
      <c r="V12" s="34">
        <f t="shared" si="1"/>
        <v>19.534624838481466</v>
      </c>
    </row>
    <row r="13" spans="1:22" ht="15" customHeight="1" x14ac:dyDescent="0.25">
      <c r="A13" s="1" t="s">
        <v>14</v>
      </c>
      <c r="B13" s="39" t="s">
        <v>3</v>
      </c>
      <c r="C13" s="2">
        <v>245</v>
      </c>
      <c r="D13" s="2">
        <v>248.5</v>
      </c>
      <c r="E13" s="2">
        <v>252</v>
      </c>
      <c r="F13" s="2">
        <v>255.5</v>
      </c>
      <c r="G13" s="2">
        <v>259</v>
      </c>
      <c r="H13" s="2">
        <v>262.5</v>
      </c>
      <c r="I13" s="2">
        <v>266</v>
      </c>
      <c r="J13" s="2">
        <v>250</v>
      </c>
      <c r="K13" s="4">
        <v>251.06</v>
      </c>
      <c r="L13" s="2">
        <v>252.12</v>
      </c>
      <c r="M13" s="4">
        <v>253.18</v>
      </c>
      <c r="N13" s="2">
        <v>254.24</v>
      </c>
      <c r="O13" s="4">
        <v>255.3</v>
      </c>
      <c r="P13" s="77">
        <v>280.55500000000001</v>
      </c>
      <c r="Q13" s="63">
        <v>300</v>
      </c>
      <c r="R13" s="63">
        <v>350</v>
      </c>
      <c r="S13" s="63">
        <v>350</v>
      </c>
      <c r="T13" s="63">
        <v>350</v>
      </c>
      <c r="U13" s="34">
        <f t="shared" si="0"/>
        <v>33.333333333333329</v>
      </c>
      <c r="V13" s="34">
        <f t="shared" si="1"/>
        <v>0</v>
      </c>
    </row>
    <row r="14" spans="1:22" ht="15" customHeight="1" x14ac:dyDescent="0.25">
      <c r="A14" s="1" t="s">
        <v>13</v>
      </c>
      <c r="B14" s="39" t="s">
        <v>3</v>
      </c>
      <c r="C14" s="2">
        <v>500</v>
      </c>
      <c r="D14" s="2">
        <v>5000</v>
      </c>
      <c r="E14" s="2">
        <v>475</v>
      </c>
      <c r="F14" s="2">
        <v>476.11</v>
      </c>
      <c r="G14" s="2">
        <v>477.22</v>
      </c>
      <c r="H14" s="2">
        <v>478.33</v>
      </c>
      <c r="I14" s="2">
        <v>479.44</v>
      </c>
      <c r="J14" s="2">
        <v>480.55</v>
      </c>
      <c r="K14" s="2">
        <v>450</v>
      </c>
      <c r="L14" s="2">
        <v>453.8</v>
      </c>
      <c r="M14" s="2">
        <v>457.6</v>
      </c>
      <c r="N14" s="2">
        <v>461.4</v>
      </c>
      <c r="O14" s="3">
        <v>481.17500000000001</v>
      </c>
      <c r="P14" s="77">
        <v>575</v>
      </c>
      <c r="Q14" s="63">
        <v>470</v>
      </c>
      <c r="R14" s="63">
        <v>557.142857142857</v>
      </c>
      <c r="S14" s="63">
        <v>550</v>
      </c>
      <c r="T14" s="63">
        <v>555</v>
      </c>
      <c r="U14" s="34">
        <f t="shared" si="0"/>
        <v>16.028683126711687</v>
      </c>
      <c r="V14" s="34">
        <f t="shared" si="1"/>
        <v>0.90909090909090906</v>
      </c>
    </row>
    <row r="15" spans="1:22" ht="15" customHeight="1" x14ac:dyDescent="0.25">
      <c r="A15" s="1" t="s">
        <v>24</v>
      </c>
      <c r="B15" s="39" t="s">
        <v>16</v>
      </c>
      <c r="C15" s="2">
        <v>120.5</v>
      </c>
      <c r="D15" s="2">
        <v>120</v>
      </c>
      <c r="E15" s="2">
        <v>130</v>
      </c>
      <c r="F15" s="2">
        <v>125</v>
      </c>
      <c r="G15" s="2">
        <v>135</v>
      </c>
      <c r="H15" s="4">
        <v>120.24</v>
      </c>
      <c r="I15" s="2">
        <v>120</v>
      </c>
      <c r="J15" s="4">
        <v>125.25</v>
      </c>
      <c r="K15" s="2">
        <v>130.5</v>
      </c>
      <c r="L15" s="2">
        <v>135.87114305558401</v>
      </c>
      <c r="M15" s="2">
        <v>130</v>
      </c>
      <c r="N15" s="4">
        <v>135.32</v>
      </c>
      <c r="O15" s="3">
        <v>136.82</v>
      </c>
      <c r="P15" s="78">
        <v>145.33000000000001</v>
      </c>
      <c r="Q15" s="63">
        <v>140</v>
      </c>
      <c r="R15" s="63">
        <v>170</v>
      </c>
      <c r="S15" s="63">
        <v>170</v>
      </c>
      <c r="T15" s="63">
        <v>176.66666666666666</v>
      </c>
      <c r="U15" s="34">
        <f t="shared" si="0"/>
        <v>46.928365491239745</v>
      </c>
      <c r="V15" s="34">
        <f t="shared" si="1"/>
        <v>3.9215686274509749</v>
      </c>
    </row>
    <row r="16" spans="1:22" ht="15" customHeight="1" x14ac:dyDescent="0.25">
      <c r="A16" s="1" t="s">
        <v>23</v>
      </c>
      <c r="B16" s="39" t="s">
        <v>16</v>
      </c>
      <c r="C16" s="2">
        <v>142.5</v>
      </c>
      <c r="D16" s="2">
        <v>141.24999999999901</v>
      </c>
      <c r="E16" s="2">
        <v>139</v>
      </c>
      <c r="F16" s="2">
        <v>136.333333333333</v>
      </c>
      <c r="G16" s="2">
        <v>136</v>
      </c>
      <c r="H16" s="2">
        <v>145</v>
      </c>
      <c r="I16" s="2">
        <v>135</v>
      </c>
      <c r="J16" s="2">
        <v>142.5</v>
      </c>
      <c r="K16" s="2">
        <v>139.5</v>
      </c>
      <c r="L16" s="2">
        <v>141.284606746555</v>
      </c>
      <c r="M16" s="2">
        <v>149.16666666666652</v>
      </c>
      <c r="N16" s="2">
        <v>149</v>
      </c>
      <c r="O16" s="3">
        <v>149.32</v>
      </c>
      <c r="P16" s="77">
        <v>148.75</v>
      </c>
      <c r="Q16" s="63">
        <v>151.42857142857142</v>
      </c>
      <c r="R16" s="63">
        <v>194.16666666666666</v>
      </c>
      <c r="S16" s="63">
        <v>198</v>
      </c>
      <c r="T16" s="63">
        <v>190.75757575757575</v>
      </c>
      <c r="U16" s="34">
        <f t="shared" si="0"/>
        <v>31.556948798328104</v>
      </c>
      <c r="V16" s="34">
        <f t="shared" si="1"/>
        <v>-3.657790021426389</v>
      </c>
    </row>
    <row r="17" spans="1:22" ht="15" customHeight="1" x14ac:dyDescent="0.25">
      <c r="A17" s="1" t="s">
        <v>15</v>
      </c>
      <c r="B17" s="39" t="s">
        <v>3</v>
      </c>
      <c r="C17" s="2">
        <v>1151.2</v>
      </c>
      <c r="D17" s="2">
        <v>1100</v>
      </c>
      <c r="E17" s="2">
        <v>1250</v>
      </c>
      <c r="F17" s="2">
        <v>1250.9010000000001</v>
      </c>
      <c r="G17" s="2">
        <v>1210</v>
      </c>
      <c r="H17" s="2">
        <v>1252.703</v>
      </c>
      <c r="I17" s="2">
        <v>1253</v>
      </c>
      <c r="J17" s="2">
        <v>1254.5050000000001</v>
      </c>
      <c r="K17" s="2">
        <v>1120</v>
      </c>
      <c r="L17" s="2">
        <v>1256.307</v>
      </c>
      <c r="M17" s="2">
        <v>1257.2080000000001</v>
      </c>
      <c r="N17" s="2">
        <v>1258.1089999999999</v>
      </c>
      <c r="O17" s="3">
        <v>1156.7649999999999</v>
      </c>
      <c r="P17" s="77">
        <v>1350</v>
      </c>
      <c r="Q17" s="63">
        <v>1566.6666666666699</v>
      </c>
      <c r="R17" s="63">
        <v>1500</v>
      </c>
      <c r="S17" s="63">
        <v>1550</v>
      </c>
      <c r="T17" s="63">
        <v>1725</v>
      </c>
      <c r="U17" s="34">
        <f t="shared" si="0"/>
        <v>37.702232692026769</v>
      </c>
      <c r="V17" s="34">
        <f t="shared" si="1"/>
        <v>11.29032258064516</v>
      </c>
    </row>
    <row r="18" spans="1:22" ht="15" customHeight="1" x14ac:dyDescent="0.25">
      <c r="A18" s="1" t="s">
        <v>27</v>
      </c>
      <c r="B18" s="39" t="s">
        <v>3</v>
      </c>
      <c r="C18" s="2">
        <v>138.33150000000001</v>
      </c>
      <c r="D18" s="2">
        <v>136.26833333333298</v>
      </c>
      <c r="E18" s="2">
        <v>148.29174999999998</v>
      </c>
      <c r="F18" s="2">
        <v>341.23333333333301</v>
      </c>
      <c r="G18" s="2">
        <v>175.45499999999899</v>
      </c>
      <c r="H18" s="2">
        <v>153.41</v>
      </c>
      <c r="I18" s="2">
        <v>167.50200000000001</v>
      </c>
      <c r="J18" s="2">
        <v>121.17033333333251</v>
      </c>
      <c r="K18" s="2">
        <v>158.88999999999999</v>
      </c>
      <c r="L18" s="2">
        <v>139.328899086728</v>
      </c>
      <c r="M18" s="2">
        <v>238.57</v>
      </c>
      <c r="N18" s="2">
        <v>245.66</v>
      </c>
      <c r="O18" s="3">
        <v>176.57750000000001</v>
      </c>
      <c r="P18" s="77">
        <v>216.6001785714285</v>
      </c>
      <c r="Q18" s="63">
        <v>239.901875901876</v>
      </c>
      <c r="R18" s="63">
        <v>315.99446849446849</v>
      </c>
      <c r="S18" s="63">
        <v>325.60606060606102</v>
      </c>
      <c r="T18" s="63">
        <v>330.47217421149537</v>
      </c>
      <c r="U18" s="34">
        <f t="shared" si="0"/>
        <v>115.4176221963988</v>
      </c>
      <c r="V18" s="34">
        <f t="shared" si="1"/>
        <v>1.4944788178625719</v>
      </c>
    </row>
    <row r="19" spans="1:22" ht="15" customHeight="1" x14ac:dyDescent="0.25">
      <c r="A19" s="1" t="s">
        <v>28</v>
      </c>
      <c r="B19" s="39" t="s">
        <v>3</v>
      </c>
      <c r="C19" s="2">
        <v>154.08375000000001</v>
      </c>
      <c r="D19" s="2">
        <v>139.98799999999949</v>
      </c>
      <c r="E19" s="2">
        <v>168.215</v>
      </c>
      <c r="F19" s="2">
        <v>370.84125</v>
      </c>
      <c r="G19" s="2">
        <v>202.95499999999899</v>
      </c>
      <c r="H19" s="2">
        <v>141.856666666666</v>
      </c>
      <c r="I19" s="2">
        <v>156.00833333333298</v>
      </c>
      <c r="J19" s="2">
        <v>134.7225</v>
      </c>
      <c r="K19" s="2" t="s">
        <v>36</v>
      </c>
      <c r="L19" s="2">
        <v>185.68308647083302</v>
      </c>
      <c r="M19" s="2">
        <v>244.91250000000002</v>
      </c>
      <c r="N19" s="2">
        <v>250.45</v>
      </c>
      <c r="O19" s="3">
        <v>214.70375000000001</v>
      </c>
      <c r="P19" s="77">
        <v>206.70599999999999</v>
      </c>
      <c r="Q19" s="63">
        <v>266.73848751570551</v>
      </c>
      <c r="R19" s="63">
        <v>331.39971139971141</v>
      </c>
      <c r="S19" s="63">
        <v>334.86111111111097</v>
      </c>
      <c r="T19" s="63">
        <v>355.41845347605312</v>
      </c>
      <c r="U19" s="34">
        <f t="shared" si="0"/>
        <v>150.54758569169923</v>
      </c>
      <c r="V19" s="34">
        <f t="shared" si="1"/>
        <v>6.1390653267351096</v>
      </c>
    </row>
    <row r="20" spans="1:22" ht="15" customHeight="1" x14ac:dyDescent="0.25">
      <c r="A20" s="1" t="s">
        <v>19</v>
      </c>
      <c r="B20" s="39" t="s">
        <v>3</v>
      </c>
      <c r="C20" s="2">
        <v>701.8175</v>
      </c>
      <c r="D20" s="2">
        <v>787.5</v>
      </c>
      <c r="E20" s="2">
        <v>713.77375000000006</v>
      </c>
      <c r="F20" s="2">
        <v>715</v>
      </c>
      <c r="G20" s="2">
        <v>850.96666666666601</v>
      </c>
      <c r="H20" s="2">
        <v>809.5</v>
      </c>
      <c r="I20" s="2">
        <v>887.8</v>
      </c>
      <c r="J20" s="2">
        <v>860.14750000000004</v>
      </c>
      <c r="K20" s="2">
        <v>876.875</v>
      </c>
      <c r="L20" s="2">
        <v>843.31209833629646</v>
      </c>
      <c r="M20" s="2">
        <v>910.83333333333303</v>
      </c>
      <c r="N20" s="2">
        <v>925.32</v>
      </c>
      <c r="O20" s="3">
        <v>929.15499999999997</v>
      </c>
      <c r="P20" s="77">
        <v>850.08875</v>
      </c>
      <c r="Q20" s="63">
        <v>882.08333333333303</v>
      </c>
      <c r="R20" s="63">
        <v>826.66666666666697</v>
      </c>
      <c r="S20" s="63">
        <v>915</v>
      </c>
      <c r="T20" s="63">
        <v>914.39574601465904</v>
      </c>
      <c r="U20" s="34">
        <f t="shared" si="0"/>
        <v>12.958090922132062</v>
      </c>
      <c r="V20" s="34">
        <f t="shared" si="1"/>
        <v>-6.6038686922509374E-2</v>
      </c>
    </row>
    <row r="21" spans="1:22" ht="15" customHeight="1" x14ac:dyDescent="0.25">
      <c r="A21" s="1" t="s">
        <v>20</v>
      </c>
      <c r="B21" s="39" t="s">
        <v>3</v>
      </c>
      <c r="C21" s="2">
        <v>1339.20966666666</v>
      </c>
      <c r="D21" s="2">
        <v>1525</v>
      </c>
      <c r="E21" s="2">
        <v>1507.60725</v>
      </c>
      <c r="F21" s="2">
        <v>1832.337916666665</v>
      </c>
      <c r="G21" s="2">
        <v>1908.6399999999901</v>
      </c>
      <c r="H21" s="2">
        <v>1340.91</v>
      </c>
      <c r="I21" s="2">
        <v>1418.6883333333301</v>
      </c>
      <c r="J21" s="2">
        <v>1844.01</v>
      </c>
      <c r="K21" s="2">
        <v>1656.4549999999899</v>
      </c>
      <c r="L21" s="2">
        <v>1478.5989811590298</v>
      </c>
      <c r="M21" s="2">
        <v>1199.480535714285</v>
      </c>
      <c r="N21" s="2">
        <v>1416.3434999999999</v>
      </c>
      <c r="O21" s="3">
        <v>1915.27</v>
      </c>
      <c r="P21" s="77">
        <v>2169.05375</v>
      </c>
      <c r="Q21" s="63">
        <v>2238.31205421818</v>
      </c>
      <c r="R21" s="63">
        <v>2249.654934437543</v>
      </c>
      <c r="S21" s="63">
        <v>2280.4180812930299</v>
      </c>
      <c r="T21" s="63">
        <v>2285.7854142188498</v>
      </c>
      <c r="U21" s="34">
        <f t="shared" si="0"/>
        <v>70.465237355143131</v>
      </c>
      <c r="V21" s="34">
        <f t="shared" si="1"/>
        <v>0.23536617999347656</v>
      </c>
    </row>
    <row r="22" spans="1:22" ht="15" customHeight="1" x14ac:dyDescent="0.25">
      <c r="A22" s="1" t="s">
        <v>31</v>
      </c>
      <c r="B22" s="39" t="s">
        <v>3</v>
      </c>
      <c r="C22" s="2">
        <v>171.44916666666649</v>
      </c>
      <c r="D22" s="2">
        <v>195.83285714285699</v>
      </c>
      <c r="E22" s="2">
        <v>110.4766666666665</v>
      </c>
      <c r="F22" s="2">
        <v>247.618333333333</v>
      </c>
      <c r="G22" s="2">
        <v>141.666666666666</v>
      </c>
      <c r="H22" s="2">
        <v>213.333333333333</v>
      </c>
      <c r="I22" s="2">
        <v>122.502222222222</v>
      </c>
      <c r="J22" s="2">
        <v>157.08850000000001</v>
      </c>
      <c r="K22" s="2">
        <v>190.22</v>
      </c>
      <c r="L22" s="2">
        <v>191.52291333333301</v>
      </c>
      <c r="M22" s="2">
        <v>223.125</v>
      </c>
      <c r="N22" s="2">
        <v>230.63</v>
      </c>
      <c r="O22" s="3">
        <v>241.11333333333334</v>
      </c>
      <c r="P22" s="77">
        <v>181.084249999999</v>
      </c>
      <c r="Q22" s="63">
        <v>167.82443746729464</v>
      </c>
      <c r="R22" s="63">
        <v>155.690883190883</v>
      </c>
      <c r="S22" s="63">
        <v>150.40279704114701</v>
      </c>
      <c r="T22" s="63">
        <v>151.579584692433</v>
      </c>
      <c r="U22" s="34">
        <f t="shared" si="0"/>
        <v>-28.947069675421922</v>
      </c>
      <c r="V22" s="34">
        <f t="shared" si="1"/>
        <v>0.78242404691719081</v>
      </c>
    </row>
    <row r="23" spans="1:22" ht="15" customHeight="1" x14ac:dyDescent="0.25">
      <c r="A23" s="1" t="s">
        <v>4</v>
      </c>
      <c r="B23" s="39" t="s">
        <v>3</v>
      </c>
      <c r="C23" s="2">
        <v>166.1825</v>
      </c>
      <c r="D23" s="2">
        <v>185.1936666666665</v>
      </c>
      <c r="E23" s="2">
        <v>214.7825</v>
      </c>
      <c r="F23" s="2">
        <v>471.2491666666665</v>
      </c>
      <c r="G23" s="2">
        <v>262.5</v>
      </c>
      <c r="H23" s="2">
        <v>267.85500000000002</v>
      </c>
      <c r="I23" s="2">
        <v>266.40750000000003</v>
      </c>
      <c r="J23" s="2">
        <v>283.36500000000001</v>
      </c>
      <c r="K23" s="2">
        <v>246.50666666666601</v>
      </c>
      <c r="L23" s="2">
        <v>338.313264969795</v>
      </c>
      <c r="M23" s="2">
        <v>346.9612499999995</v>
      </c>
      <c r="N23" s="2">
        <v>350.12</v>
      </c>
      <c r="O23" s="3">
        <v>303.59833333333336</v>
      </c>
      <c r="P23" s="77">
        <v>317.02958333333299</v>
      </c>
      <c r="Q23" s="63">
        <v>327.88602806751629</v>
      </c>
      <c r="R23" s="63">
        <v>309.071493388644</v>
      </c>
      <c r="S23" s="63">
        <v>310.42110645465198</v>
      </c>
      <c r="T23" s="63">
        <v>328.24496586293321</v>
      </c>
      <c r="U23" s="34">
        <f t="shared" si="0"/>
        <v>22.545767621636031</v>
      </c>
      <c r="V23" s="34">
        <f t="shared" si="1"/>
        <v>5.7418323167033245</v>
      </c>
    </row>
    <row r="24" spans="1:22" ht="15" customHeight="1" x14ac:dyDescent="0.25">
      <c r="A24" s="1" t="s">
        <v>5</v>
      </c>
      <c r="B24" s="39" t="s">
        <v>3</v>
      </c>
      <c r="C24" s="2">
        <v>137.49</v>
      </c>
      <c r="D24" s="2">
        <v>146.69083333333299</v>
      </c>
      <c r="E24" s="2">
        <v>164.24299999999948</v>
      </c>
      <c r="F24" s="2">
        <v>332.15374999999904</v>
      </c>
      <c r="G24" s="2">
        <v>167.1875</v>
      </c>
      <c r="H24" s="2">
        <v>233.49749999999901</v>
      </c>
      <c r="I24" s="2">
        <v>225.74625</v>
      </c>
      <c r="J24" s="2">
        <v>245.54750000000001</v>
      </c>
      <c r="K24" s="2">
        <v>211.54000000000002</v>
      </c>
      <c r="L24" s="2">
        <v>241.16450399002849</v>
      </c>
      <c r="M24" s="2">
        <v>219.5916666666665</v>
      </c>
      <c r="N24" s="2">
        <v>260.72249999999997</v>
      </c>
      <c r="O24" s="3">
        <v>275.56666666666666</v>
      </c>
      <c r="P24" s="77">
        <v>256.50464285714253</v>
      </c>
      <c r="Q24" s="63">
        <v>270.83937693851487</v>
      </c>
      <c r="R24" s="63">
        <v>275.35338565584044</v>
      </c>
      <c r="S24" s="63">
        <v>273.54894448200702</v>
      </c>
      <c r="T24" s="63">
        <v>263.6409435598099</v>
      </c>
      <c r="U24" s="34">
        <f t="shared" si="0"/>
        <v>12.909535887883605</v>
      </c>
      <c r="V24" s="34">
        <f t="shared" si="1"/>
        <v>-3.6220212587399798</v>
      </c>
    </row>
    <row r="25" spans="1:22" ht="15" customHeight="1" x14ac:dyDescent="0.25">
      <c r="A25" s="1" t="s">
        <v>6</v>
      </c>
      <c r="B25" s="39" t="s">
        <v>3</v>
      </c>
      <c r="C25" s="2">
        <v>174.4375</v>
      </c>
      <c r="D25" s="2">
        <v>173.87999999999948</v>
      </c>
      <c r="E25" s="2">
        <v>177.2766666666665</v>
      </c>
      <c r="F25" s="2">
        <v>510.55875000000003</v>
      </c>
      <c r="G25" s="2">
        <v>175</v>
      </c>
      <c r="H25" s="2">
        <v>296.3</v>
      </c>
      <c r="I25" s="2">
        <v>234.97499999999999</v>
      </c>
      <c r="J25" s="2">
        <v>303.57</v>
      </c>
      <c r="K25" s="2">
        <v>310.33999999999997</v>
      </c>
      <c r="L25" s="2">
        <v>278.8880491249995</v>
      </c>
      <c r="M25" s="2">
        <v>303.1749999999995</v>
      </c>
      <c r="N25" s="2">
        <v>392.86</v>
      </c>
      <c r="O25" s="3">
        <v>246.92000000000002</v>
      </c>
      <c r="P25" s="77">
        <v>315.26916666666648</v>
      </c>
      <c r="Q25" s="63">
        <v>319.5402298850575</v>
      </c>
      <c r="R25" s="63">
        <v>290.0518201010812</v>
      </c>
      <c r="S25" s="63">
        <v>290.76190476190499</v>
      </c>
      <c r="T25" s="63">
        <v>295.71789829100902</v>
      </c>
      <c r="U25" s="34">
        <f t="shared" si="0"/>
        <v>-0.19645687107357077</v>
      </c>
      <c r="V25" s="34">
        <f t="shared" si="1"/>
        <v>1.7044851639565124</v>
      </c>
    </row>
    <row r="26" spans="1:22" ht="15" customHeight="1" x14ac:dyDescent="0.25">
      <c r="A26" s="1" t="s">
        <v>2</v>
      </c>
      <c r="B26" s="39" t="s">
        <v>3</v>
      </c>
      <c r="C26" s="2">
        <v>211.178333333333</v>
      </c>
      <c r="D26" s="2">
        <v>232.7949999999995</v>
      </c>
      <c r="E26" s="2">
        <v>267.56303571428555</v>
      </c>
      <c r="F26" s="2">
        <v>385.53</v>
      </c>
      <c r="G26" s="2">
        <v>325</v>
      </c>
      <c r="H26" s="2">
        <v>331.84500000000003</v>
      </c>
      <c r="I26" s="2">
        <v>316.71274999999946</v>
      </c>
      <c r="J26" s="2">
        <v>347.02250000000004</v>
      </c>
      <c r="K26" s="2">
        <v>261.31517857142853</v>
      </c>
      <c r="L26" s="2">
        <v>364.5380597473</v>
      </c>
      <c r="M26" s="2">
        <v>404.81099999999947</v>
      </c>
      <c r="N26" s="2">
        <v>421</v>
      </c>
      <c r="O26" s="2">
        <v>421.81</v>
      </c>
      <c r="P26" s="77">
        <v>346.91446428571396</v>
      </c>
      <c r="Q26" s="63">
        <v>394.42779785361842</v>
      </c>
      <c r="R26" s="63">
        <v>363.43243393867834</v>
      </c>
      <c r="S26" s="63">
        <v>371.439382770652</v>
      </c>
      <c r="T26" s="63">
        <v>370.73703309227182</v>
      </c>
      <c r="U26" s="34">
        <f t="shared" si="0"/>
        <v>11.719939457358642</v>
      </c>
      <c r="V26" s="34">
        <f t="shared" si="1"/>
        <v>-0.18908864028935199</v>
      </c>
    </row>
    <row r="27" spans="1:22" ht="15" customHeight="1" x14ac:dyDescent="0.25">
      <c r="A27" s="1" t="s">
        <v>25</v>
      </c>
      <c r="B27" s="39" t="s">
        <v>3</v>
      </c>
      <c r="C27" s="2">
        <v>178.08625000000001</v>
      </c>
      <c r="D27" s="2">
        <v>213.6875</v>
      </c>
      <c r="E27" s="2">
        <v>140.5389999999995</v>
      </c>
      <c r="F27" s="2">
        <v>281.63625000000002</v>
      </c>
      <c r="G27" s="2">
        <v>1250</v>
      </c>
      <c r="H27" s="2">
        <v>258.01</v>
      </c>
      <c r="I27" s="2">
        <v>238.886666666666</v>
      </c>
      <c r="J27" s="2">
        <v>195.67124999999999</v>
      </c>
      <c r="K27" s="2">
        <v>155.404</v>
      </c>
      <c r="L27" s="2">
        <v>185.16834230912701</v>
      </c>
      <c r="M27" s="2">
        <v>122.39500000000001</v>
      </c>
      <c r="N27" s="2">
        <v>228.96499999999997</v>
      </c>
      <c r="O27" s="3">
        <v>160.58500000000001</v>
      </c>
      <c r="P27" s="77">
        <v>197.148</v>
      </c>
      <c r="Q27" s="63">
        <v>145.09157509157507</v>
      </c>
      <c r="R27" s="63">
        <v>248.28703703703701</v>
      </c>
      <c r="S27" s="63">
        <v>263.00338862136601</v>
      </c>
      <c r="T27" s="63">
        <v>262.654989937599</v>
      </c>
      <c r="U27" s="34">
        <f t="shared" si="0"/>
        <v>1.8003139171346101</v>
      </c>
      <c r="V27" s="34">
        <f t="shared" si="1"/>
        <v>-0.1324692756216117</v>
      </c>
    </row>
    <row r="28" spans="1:22" ht="15" customHeight="1" x14ac:dyDescent="0.25">
      <c r="A28" s="1" t="s">
        <v>26</v>
      </c>
      <c r="B28" s="39" t="s">
        <v>3</v>
      </c>
      <c r="C28" s="2">
        <v>135.4354166666665</v>
      </c>
      <c r="D28" s="2">
        <v>151.60249999999999</v>
      </c>
      <c r="E28" s="2">
        <v>121.32583333333301</v>
      </c>
      <c r="F28" s="2">
        <v>152.51625000000001</v>
      </c>
      <c r="G28" s="2">
        <v>176.01333333333301</v>
      </c>
      <c r="H28" s="2">
        <v>106.333333333333</v>
      </c>
      <c r="I28" s="2">
        <v>148.90958333333299</v>
      </c>
      <c r="J28" s="2">
        <v>126.35249999999999</v>
      </c>
      <c r="K28" s="2">
        <v>139.988611111111</v>
      </c>
      <c r="L28" s="2">
        <v>142.6967876682545</v>
      </c>
      <c r="M28" s="2">
        <v>153.88375000000002</v>
      </c>
      <c r="N28" s="2">
        <v>155.32</v>
      </c>
      <c r="O28" s="3">
        <v>140.95666666666668</v>
      </c>
      <c r="P28" s="77">
        <v>130.463333333333</v>
      </c>
      <c r="Q28" s="63">
        <v>132.43851386708531</v>
      </c>
      <c r="R28" s="63">
        <v>183.21264850880175</v>
      </c>
      <c r="S28" s="63">
        <v>216.52427807902706</v>
      </c>
      <c r="T28" s="63">
        <v>234.31326834997907</v>
      </c>
      <c r="U28" s="34">
        <f t="shared" si="0"/>
        <v>120.35730565828821</v>
      </c>
      <c r="V28" s="34">
        <f t="shared" si="1"/>
        <v>8.2157023816328731</v>
      </c>
    </row>
    <row r="29" spans="1:22" s="47" customFormat="1" x14ac:dyDescent="0.25">
      <c r="B29" s="48"/>
      <c r="P29" s="76"/>
      <c r="Q29" s="49"/>
      <c r="R29" s="49"/>
      <c r="S29" s="49"/>
      <c r="T29" s="49"/>
      <c r="U29" s="50">
        <f>AVERAGE(U4:U28)</f>
        <v>40.465984898918734</v>
      </c>
      <c r="V29" s="50">
        <f>AVERAGE(V4:V28)</f>
        <v>2.0571457738067833</v>
      </c>
    </row>
  </sheetData>
  <sortState ref="A4:O28">
    <sortCondition ref="A4:A28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topLeftCell="A3" workbookViewId="0">
      <pane xSplit="1" topLeftCell="G1" activePane="topRight" state="frozen"/>
      <selection activeCell="T4" sqref="T4"/>
      <selection pane="topRight" activeCell="T4" sqref="T4:T28"/>
    </sheetView>
  </sheetViews>
  <sheetFormatPr defaultRowHeight="15" x14ac:dyDescent="0.25"/>
  <cols>
    <col min="1" max="1" width="39" customWidth="1"/>
    <col min="2" max="2" width="24" style="35" customWidth="1"/>
    <col min="3" max="15" width="8.5703125" customWidth="1"/>
    <col min="16" max="16" width="10.85546875" style="43" customWidth="1"/>
    <col min="17" max="20" width="10.85546875" style="44" customWidth="1"/>
    <col min="21" max="21" width="23.28515625" style="35" customWidth="1"/>
    <col min="22" max="22" width="25.5703125" style="35" customWidth="1"/>
  </cols>
  <sheetData>
    <row r="1" spans="1:22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</row>
    <row r="2" spans="1:22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U2" s="62" t="s">
        <v>33</v>
      </c>
      <c r="V2" s="62" t="s">
        <v>34</v>
      </c>
    </row>
    <row r="3" spans="1:22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>
        <v>42887</v>
      </c>
      <c r="U3" s="62" t="s">
        <v>38</v>
      </c>
      <c r="V3" s="62" t="s">
        <v>39</v>
      </c>
    </row>
    <row r="4" spans="1:22" ht="15" customHeight="1" x14ac:dyDescent="0.25">
      <c r="A4" s="1" t="s">
        <v>21</v>
      </c>
      <c r="B4" s="39" t="s">
        <v>22</v>
      </c>
      <c r="C4" s="2">
        <v>247.91666666666652</v>
      </c>
      <c r="D4" s="2">
        <v>351</v>
      </c>
      <c r="E4" s="2">
        <v>300</v>
      </c>
      <c r="F4" s="2">
        <v>303.86904761904702</v>
      </c>
      <c r="G4" s="2">
        <v>332.85714285714198</v>
      </c>
      <c r="H4" s="2">
        <v>277.85714285714249</v>
      </c>
      <c r="I4" s="2">
        <v>300.55555555555497</v>
      </c>
      <c r="J4" s="2">
        <v>345.47619047619003</v>
      </c>
      <c r="K4" s="6">
        <v>301.75</v>
      </c>
      <c r="L4" s="2">
        <v>309.81067210322101</v>
      </c>
      <c r="M4" s="2">
        <v>304.444444444444</v>
      </c>
      <c r="N4" s="2">
        <v>327.5</v>
      </c>
      <c r="O4" s="3">
        <v>326.16000000000003</v>
      </c>
      <c r="P4" s="77">
        <v>379.16666666666652</v>
      </c>
      <c r="Q4" s="63">
        <v>454.23</v>
      </c>
      <c r="R4" s="63">
        <v>460.61538461538498</v>
      </c>
      <c r="S4" s="63">
        <v>452</v>
      </c>
      <c r="T4" s="63">
        <v>458.33333333333297</v>
      </c>
      <c r="U4" s="34">
        <f>(T4-H4)/H4*100</f>
        <v>64.952870608397689</v>
      </c>
      <c r="V4" s="34">
        <f>(T4-S4)/S4*100</f>
        <v>1.4011799410028702</v>
      </c>
    </row>
    <row r="5" spans="1:22" ht="15" customHeight="1" x14ac:dyDescent="0.25">
      <c r="A5" s="1" t="s">
        <v>17</v>
      </c>
      <c r="B5" s="39" t="s">
        <v>18</v>
      </c>
      <c r="C5" s="2">
        <v>29.5833333333333</v>
      </c>
      <c r="D5" s="2">
        <v>30.5</v>
      </c>
      <c r="E5" s="2">
        <v>30</v>
      </c>
      <c r="F5" s="2">
        <v>36.130952380952351</v>
      </c>
      <c r="G5" s="2">
        <v>34.642857142857096</v>
      </c>
      <c r="H5" s="2">
        <v>34.732142857142847</v>
      </c>
      <c r="I5" s="2">
        <v>35</v>
      </c>
      <c r="J5" s="2">
        <v>36.5625</v>
      </c>
      <c r="K5" s="6">
        <v>30</v>
      </c>
      <c r="L5" s="2">
        <v>36.4699123497671</v>
      </c>
      <c r="M5" s="2">
        <v>37.777777777777999</v>
      </c>
      <c r="N5" s="2">
        <v>39.6875</v>
      </c>
      <c r="O5" s="3">
        <v>38</v>
      </c>
      <c r="P5" s="77">
        <v>39.738095238095198</v>
      </c>
      <c r="Q5" s="63">
        <v>41.785714285714285</v>
      </c>
      <c r="R5" s="63">
        <v>38.571428571428569</v>
      </c>
      <c r="S5" s="63">
        <v>37.5</v>
      </c>
      <c r="T5" s="63">
        <v>39.615384615384613</v>
      </c>
      <c r="U5" s="34">
        <f t="shared" ref="U5:U28" si="0">(T5-H5)/H5*100</f>
        <v>14.059719201107404</v>
      </c>
      <c r="V5" s="34">
        <f t="shared" ref="V5:V28" si="1">(T5-S5)/S5*100</f>
        <v>5.6410256410256352</v>
      </c>
    </row>
    <row r="6" spans="1:22" ht="15" customHeight="1" x14ac:dyDescent="0.25">
      <c r="A6" s="1" t="s">
        <v>30</v>
      </c>
      <c r="B6" s="39" t="s">
        <v>3</v>
      </c>
      <c r="C6" s="2">
        <v>223.9591666666665</v>
      </c>
      <c r="D6" s="2">
        <v>214.285333333333</v>
      </c>
      <c r="E6" s="2">
        <v>186.63249999999999</v>
      </c>
      <c r="F6" s="2">
        <v>233.99607142857099</v>
      </c>
      <c r="G6" s="2">
        <v>248.4771428571425</v>
      </c>
      <c r="H6" s="2">
        <v>241.1466666666665</v>
      </c>
      <c r="I6" s="2">
        <v>286.37</v>
      </c>
      <c r="J6" s="2">
        <v>248.16062499999998</v>
      </c>
      <c r="K6" s="6">
        <v>205.63954545454499</v>
      </c>
      <c r="L6" s="2">
        <v>306.38602043800449</v>
      </c>
      <c r="M6" s="2">
        <v>361.90428571428549</v>
      </c>
      <c r="N6" s="2">
        <v>206.61571428571398</v>
      </c>
      <c r="O6" s="3">
        <v>375.87</v>
      </c>
      <c r="P6" s="77">
        <v>245.12812500000001</v>
      </c>
      <c r="Q6" s="63">
        <v>246.70370982401059</v>
      </c>
      <c r="R6" s="63">
        <v>308.03499177448799</v>
      </c>
      <c r="S6" s="63">
        <v>309.20448179271699</v>
      </c>
      <c r="T6" s="63">
        <v>345.71683673469386</v>
      </c>
      <c r="U6" s="34">
        <f t="shared" si="0"/>
        <v>43.363721967831786</v>
      </c>
      <c r="V6" s="34">
        <f t="shared" si="1"/>
        <v>11.808481795051678</v>
      </c>
    </row>
    <row r="7" spans="1:22" ht="15" customHeight="1" x14ac:dyDescent="0.25">
      <c r="A7" s="1" t="s">
        <v>29</v>
      </c>
      <c r="B7" s="39" t="s">
        <v>3</v>
      </c>
      <c r="C7" s="2">
        <v>214.94166666666649</v>
      </c>
      <c r="D7" s="2">
        <v>207.541333333333</v>
      </c>
      <c r="E7" s="2">
        <v>145.23666666666651</v>
      </c>
      <c r="F7" s="2">
        <v>234.03928571428548</v>
      </c>
      <c r="G7" s="2">
        <v>235.4292857142855</v>
      </c>
      <c r="H7" s="2">
        <v>241.98732142857099</v>
      </c>
      <c r="I7" s="2">
        <v>295.36444444444396</v>
      </c>
      <c r="J7" s="2">
        <v>266.12107142857099</v>
      </c>
      <c r="K7" s="6">
        <v>304.08949999999999</v>
      </c>
      <c r="L7" s="2">
        <v>285.19212389404998</v>
      </c>
      <c r="M7" s="2">
        <v>309</v>
      </c>
      <c r="N7" s="2">
        <v>316.48062499999901</v>
      </c>
      <c r="O7" s="3">
        <v>359.4</v>
      </c>
      <c r="P7" s="77">
        <v>267.39875000000001</v>
      </c>
      <c r="Q7" s="63">
        <v>271.95488604488287</v>
      </c>
      <c r="R7" s="63">
        <v>317.83523665876606</v>
      </c>
      <c r="S7" s="63">
        <v>319.13475571397402</v>
      </c>
      <c r="T7" s="63">
        <v>349.26232993197277</v>
      </c>
      <c r="U7" s="34">
        <f t="shared" si="0"/>
        <v>44.33083843818936</v>
      </c>
      <c r="V7" s="34">
        <f t="shared" si="1"/>
        <v>9.4403927114102011</v>
      </c>
    </row>
    <row r="8" spans="1:22" ht="15" customHeight="1" x14ac:dyDescent="0.25">
      <c r="A8" s="1" t="s">
        <v>12</v>
      </c>
      <c r="B8" s="39" t="s">
        <v>3</v>
      </c>
      <c r="C8" s="2">
        <v>711.86099999999999</v>
      </c>
      <c r="D8" s="2">
        <v>752.875</v>
      </c>
      <c r="E8" s="2">
        <v>803.03</v>
      </c>
      <c r="F8" s="2">
        <v>768.03</v>
      </c>
      <c r="G8" s="2">
        <v>842.24214285714243</v>
      </c>
      <c r="H8" s="2">
        <v>783.33333333333303</v>
      </c>
      <c r="I8" s="2">
        <v>976.49437499999999</v>
      </c>
      <c r="J8" s="2">
        <v>814.93499999999995</v>
      </c>
      <c r="K8" s="6">
        <v>838.80458333333308</v>
      </c>
      <c r="L8" s="2">
        <v>929.82224498295</v>
      </c>
      <c r="M8" s="2">
        <v>1007.174999999995</v>
      </c>
      <c r="N8" s="2">
        <v>892.9525000000001</v>
      </c>
      <c r="O8" s="3">
        <v>900.08</v>
      </c>
      <c r="P8" s="77">
        <v>961.8691666666665</v>
      </c>
      <c r="Q8" s="63">
        <v>986.86839941820006</v>
      </c>
      <c r="R8" s="63">
        <v>966.66666666666663</v>
      </c>
      <c r="S8" s="63">
        <v>1008.1818181818181</v>
      </c>
      <c r="T8" s="63">
        <v>1022.7272727272727</v>
      </c>
      <c r="U8" s="34">
        <f t="shared" si="0"/>
        <v>30.560928433268913</v>
      </c>
      <c r="V8" s="34">
        <f t="shared" si="1"/>
        <v>1.4427412082957691</v>
      </c>
    </row>
    <row r="9" spans="1:22" ht="15" customHeight="1" x14ac:dyDescent="0.25">
      <c r="A9" s="1" t="s">
        <v>11</v>
      </c>
      <c r="B9" s="39" t="s">
        <v>3</v>
      </c>
      <c r="C9" s="2">
        <v>838.88833333333298</v>
      </c>
      <c r="D9" s="2">
        <v>1047.5810000000001</v>
      </c>
      <c r="E9" s="2">
        <v>903.03</v>
      </c>
      <c r="F9" s="2">
        <v>1078.5193750000001</v>
      </c>
      <c r="G9" s="2">
        <v>968.89249999999947</v>
      </c>
      <c r="H9" s="2">
        <v>930.52714285714251</v>
      </c>
      <c r="I9" s="2">
        <v>987.5</v>
      </c>
      <c r="J9" s="2">
        <v>1138.4926190476201</v>
      </c>
      <c r="K9" s="6">
        <v>921.9</v>
      </c>
      <c r="L9" s="2">
        <v>1042.1934999999999</v>
      </c>
      <c r="M9" s="2">
        <v>930.30312500000002</v>
      </c>
      <c r="N9" s="2">
        <v>1009.258333333333</v>
      </c>
      <c r="O9" s="3">
        <v>1056.99</v>
      </c>
      <c r="P9" s="77">
        <v>1011.9308333333295</v>
      </c>
      <c r="Q9" s="63">
        <v>1025.2492668621701</v>
      </c>
      <c r="R9" s="63">
        <v>1213.5714285714287</v>
      </c>
      <c r="S9" s="63">
        <v>1234.9843014128701</v>
      </c>
      <c r="T9" s="63">
        <v>1203.5714285714287</v>
      </c>
      <c r="U9" s="34">
        <f t="shared" si="0"/>
        <v>29.342968424963484</v>
      </c>
      <c r="V9" s="34">
        <f t="shared" si="1"/>
        <v>-2.5435847893373111</v>
      </c>
    </row>
    <row r="10" spans="1:22" ht="15" customHeight="1" x14ac:dyDescent="0.25">
      <c r="A10" s="1" t="s">
        <v>10</v>
      </c>
      <c r="B10" s="39" t="s">
        <v>9</v>
      </c>
      <c r="C10" s="2">
        <v>245</v>
      </c>
      <c r="D10" s="2">
        <v>225</v>
      </c>
      <c r="E10" s="2">
        <v>241.666666666667</v>
      </c>
      <c r="F10" s="2">
        <v>288</v>
      </c>
      <c r="G10" s="2">
        <v>208.333333333333</v>
      </c>
      <c r="H10" s="2">
        <v>306</v>
      </c>
      <c r="I10" s="2">
        <v>312.5</v>
      </c>
      <c r="J10" s="2">
        <v>250</v>
      </c>
      <c r="K10" s="6">
        <v>279.28571428571399</v>
      </c>
      <c r="L10" s="2">
        <v>330.28714224285699</v>
      </c>
      <c r="M10" s="2">
        <v>370</v>
      </c>
      <c r="N10" s="2">
        <v>323.33333333333297</v>
      </c>
      <c r="O10" s="3">
        <v>346.81</v>
      </c>
      <c r="P10" s="77">
        <v>354.33333333333303</v>
      </c>
      <c r="Q10" s="63">
        <v>350</v>
      </c>
      <c r="R10" s="63">
        <v>320</v>
      </c>
      <c r="S10" s="63">
        <v>350.71428571428601</v>
      </c>
      <c r="T10" s="63">
        <v>350.84615384615398</v>
      </c>
      <c r="U10" s="34">
        <f t="shared" si="0"/>
        <v>14.655605832076466</v>
      </c>
      <c r="V10" s="34">
        <f t="shared" si="1"/>
        <v>3.7599874667039707E-2</v>
      </c>
    </row>
    <row r="11" spans="1:22" ht="15" customHeight="1" x14ac:dyDescent="0.25">
      <c r="A11" s="1" t="s">
        <v>8</v>
      </c>
      <c r="B11" s="39" t="s">
        <v>9</v>
      </c>
      <c r="C11" s="2">
        <v>224</v>
      </c>
      <c r="D11" s="2">
        <v>230</v>
      </c>
      <c r="E11" s="2">
        <v>243.333333333333</v>
      </c>
      <c r="F11" s="2">
        <v>255.23809523809501</v>
      </c>
      <c r="G11" s="2">
        <v>232.5</v>
      </c>
      <c r="H11" s="2">
        <v>305.83333333333303</v>
      </c>
      <c r="I11" s="2">
        <v>300</v>
      </c>
      <c r="J11" s="2">
        <v>221.666666666667</v>
      </c>
      <c r="K11" s="6">
        <v>250</v>
      </c>
      <c r="L11" s="2">
        <v>215.30967229999999</v>
      </c>
      <c r="M11" s="2">
        <v>342.85714285714249</v>
      </c>
      <c r="N11" s="2">
        <v>345.71420000000001</v>
      </c>
      <c r="O11" s="2">
        <v>340</v>
      </c>
      <c r="P11" s="77">
        <v>345</v>
      </c>
      <c r="Q11" s="63">
        <v>325.38461538461502</v>
      </c>
      <c r="R11" s="63">
        <v>320.71428571428601</v>
      </c>
      <c r="S11" s="63">
        <v>323.33333333333297</v>
      </c>
      <c r="T11" s="63">
        <v>355</v>
      </c>
      <c r="U11" s="34">
        <f t="shared" si="0"/>
        <v>16.076294277929271</v>
      </c>
      <c r="V11" s="34">
        <f t="shared" si="1"/>
        <v>9.7938144329898122</v>
      </c>
    </row>
    <row r="12" spans="1:22" ht="15" customHeight="1" x14ac:dyDescent="0.25">
      <c r="A12" s="1" t="s">
        <v>7</v>
      </c>
      <c r="B12" s="39" t="s">
        <v>3</v>
      </c>
      <c r="C12" s="2">
        <v>168.32666666666648</v>
      </c>
      <c r="D12" s="2">
        <v>172.732</v>
      </c>
      <c r="E12" s="2">
        <v>200.26499999999999</v>
      </c>
      <c r="F12" s="2">
        <v>262.00303571428549</v>
      </c>
      <c r="G12" s="2">
        <v>250.11125000000001</v>
      </c>
      <c r="H12" s="2">
        <v>297.7589999999995</v>
      </c>
      <c r="I12" s="2">
        <v>273.837142857142</v>
      </c>
      <c r="J12" s="2">
        <v>288.82799999999997</v>
      </c>
      <c r="K12" s="6">
        <v>277.70949999999999</v>
      </c>
      <c r="L12" s="2">
        <v>297.24311666666654</v>
      </c>
      <c r="M12" s="2">
        <v>260.37142857142851</v>
      </c>
      <c r="N12" s="2">
        <v>266.67333333333295</v>
      </c>
      <c r="O12" s="3">
        <v>319.27999999999997</v>
      </c>
      <c r="P12" s="77">
        <v>313.40166666666653</v>
      </c>
      <c r="Q12" s="63">
        <v>328.54675793407199</v>
      </c>
      <c r="R12" s="63">
        <v>353.17696414950399</v>
      </c>
      <c r="S12" s="63">
        <v>374.09356725146199</v>
      </c>
      <c r="T12" s="63">
        <v>375.016797950436</v>
      </c>
      <c r="U12" s="34">
        <f t="shared" si="0"/>
        <v>25.946419067244523</v>
      </c>
      <c r="V12" s="34">
        <f t="shared" si="1"/>
        <v>0.24679138584423269</v>
      </c>
    </row>
    <row r="13" spans="1:22" ht="15" customHeight="1" x14ac:dyDescent="0.25">
      <c r="A13" s="1" t="s">
        <v>14</v>
      </c>
      <c r="B13" s="39" t="s">
        <v>3</v>
      </c>
      <c r="C13" s="2">
        <v>300</v>
      </c>
      <c r="D13" s="4">
        <v>300.10199999999998</v>
      </c>
      <c r="E13" s="4">
        <v>300.20403468000001</v>
      </c>
      <c r="F13" s="4">
        <v>300.30606935999998</v>
      </c>
      <c r="G13" s="4">
        <v>300.40810404000001</v>
      </c>
      <c r="H13" s="4">
        <v>300.51013871999999</v>
      </c>
      <c r="I13" s="4">
        <v>300.61217340000002</v>
      </c>
      <c r="J13" s="2">
        <v>300</v>
      </c>
      <c r="K13" s="4">
        <v>300.10199999999998</v>
      </c>
      <c r="L13" s="2">
        <v>298.02</v>
      </c>
      <c r="M13" s="4">
        <v>295.93799999999999</v>
      </c>
      <c r="N13" s="2">
        <v>293.85599999999999</v>
      </c>
      <c r="O13" s="3">
        <v>299.8</v>
      </c>
      <c r="P13" s="77">
        <v>305</v>
      </c>
      <c r="Q13" s="63">
        <v>320.45</v>
      </c>
      <c r="R13" s="63">
        <v>400</v>
      </c>
      <c r="S13" s="63">
        <v>435.99</v>
      </c>
      <c r="T13" s="63">
        <v>440</v>
      </c>
      <c r="U13" s="34">
        <f t="shared" si="0"/>
        <v>46.417688892010908</v>
      </c>
      <c r="V13" s="34">
        <f t="shared" si="1"/>
        <v>0.91974586573086337</v>
      </c>
    </row>
    <row r="14" spans="1:22" ht="15" customHeight="1" x14ac:dyDescent="0.25">
      <c r="A14" s="1" t="s">
        <v>13</v>
      </c>
      <c r="B14" s="39" t="s">
        <v>3</v>
      </c>
      <c r="C14" s="2">
        <v>500</v>
      </c>
      <c r="D14" s="4">
        <v>500.17</v>
      </c>
      <c r="E14" s="2">
        <v>475</v>
      </c>
      <c r="F14" s="4">
        <v>475.16149999999999</v>
      </c>
      <c r="G14" s="4">
        <v>475.32305491</v>
      </c>
      <c r="H14" s="4">
        <v>475.48460982</v>
      </c>
      <c r="I14" s="4">
        <v>475.64616473000001</v>
      </c>
      <c r="J14" s="2">
        <v>400</v>
      </c>
      <c r="K14" s="4">
        <v>400.13600000000002</v>
      </c>
      <c r="L14" s="2">
        <v>403.125421533093</v>
      </c>
      <c r="M14" s="2">
        <v>500</v>
      </c>
      <c r="N14" s="4">
        <v>500.17</v>
      </c>
      <c r="O14" s="3">
        <v>486.66</v>
      </c>
      <c r="P14" s="77">
        <v>501.28333333333302</v>
      </c>
      <c r="Q14" s="63">
        <v>525</v>
      </c>
      <c r="R14" s="63">
        <v>530</v>
      </c>
      <c r="S14" s="63">
        <v>550.78</v>
      </c>
      <c r="T14" s="63">
        <v>550.79999999999995</v>
      </c>
      <c r="U14" s="34">
        <f t="shared" si="0"/>
        <v>15.839711449022806</v>
      </c>
      <c r="V14" s="34">
        <f t="shared" si="1"/>
        <v>3.631213914808419E-3</v>
      </c>
    </row>
    <row r="15" spans="1:22" ht="15" customHeight="1" x14ac:dyDescent="0.25">
      <c r="A15" s="1" t="s">
        <v>24</v>
      </c>
      <c r="B15" s="39" t="s">
        <v>16</v>
      </c>
      <c r="C15" s="2">
        <v>120</v>
      </c>
      <c r="D15" s="4">
        <v>120.0408</v>
      </c>
      <c r="E15" s="4">
        <v>120.08161387200001</v>
      </c>
      <c r="F15" s="2">
        <v>122</v>
      </c>
      <c r="G15" s="4">
        <v>123.91838612799999</v>
      </c>
      <c r="H15" s="2">
        <v>120</v>
      </c>
      <c r="I15" s="2">
        <v>125</v>
      </c>
      <c r="J15" s="2">
        <v>130</v>
      </c>
      <c r="K15" s="2">
        <v>130</v>
      </c>
      <c r="L15" s="2">
        <v>123.39800113164</v>
      </c>
      <c r="M15" s="2">
        <v>130</v>
      </c>
      <c r="N15" s="2">
        <v>127.5</v>
      </c>
      <c r="O15" s="3">
        <v>128.53</v>
      </c>
      <c r="P15" s="77">
        <v>140</v>
      </c>
      <c r="Q15" s="63">
        <v>140</v>
      </c>
      <c r="R15" s="63">
        <v>140</v>
      </c>
      <c r="S15" s="63">
        <v>150</v>
      </c>
      <c r="T15" s="63">
        <v>157.5</v>
      </c>
      <c r="U15" s="34">
        <f t="shared" si="0"/>
        <v>31.25</v>
      </c>
      <c r="V15" s="34">
        <f t="shared" si="1"/>
        <v>5</v>
      </c>
    </row>
    <row r="16" spans="1:22" ht="15" customHeight="1" x14ac:dyDescent="0.25">
      <c r="A16" s="1" t="s">
        <v>23</v>
      </c>
      <c r="B16" s="39" t="s">
        <v>16</v>
      </c>
      <c r="C16" s="2">
        <v>127.5</v>
      </c>
      <c r="D16" s="2">
        <v>134.5</v>
      </c>
      <c r="E16" s="2">
        <v>140</v>
      </c>
      <c r="F16" s="2">
        <v>129.583333333333</v>
      </c>
      <c r="G16" s="2">
        <v>142.142857142857</v>
      </c>
      <c r="H16" s="2">
        <v>142.85714285714249</v>
      </c>
      <c r="I16" s="2">
        <v>140.55555555555549</v>
      </c>
      <c r="J16" s="2">
        <v>136.875</v>
      </c>
      <c r="K16" s="6">
        <v>140</v>
      </c>
      <c r="L16" s="2">
        <v>146.72315434184401</v>
      </c>
      <c r="M16" s="2">
        <v>148.05555555555549</v>
      </c>
      <c r="N16" s="2">
        <v>145.625</v>
      </c>
      <c r="O16" s="3">
        <v>144.28</v>
      </c>
      <c r="P16" s="77">
        <v>150.833333333333</v>
      </c>
      <c r="Q16" s="63">
        <v>158.46153846153845</v>
      </c>
      <c r="R16" s="63">
        <v>195</v>
      </c>
      <c r="S16" s="63">
        <v>197</v>
      </c>
      <c r="T16" s="63">
        <v>199.916666666667</v>
      </c>
      <c r="U16" s="34">
        <f t="shared" si="0"/>
        <v>39.94166666666726</v>
      </c>
      <c r="V16" s="34">
        <f t="shared" si="1"/>
        <v>1.4805414551609128</v>
      </c>
    </row>
    <row r="17" spans="1:22" ht="15" customHeight="1" x14ac:dyDescent="0.25">
      <c r="A17" s="1" t="s">
        <v>15</v>
      </c>
      <c r="B17" s="39" t="s">
        <v>3</v>
      </c>
      <c r="C17" s="4">
        <v>930.45</v>
      </c>
      <c r="D17" s="4">
        <v>930.76635300000009</v>
      </c>
      <c r="E17" s="4">
        <v>931.0828135600201</v>
      </c>
      <c r="F17" s="4">
        <v>931.3993817166305</v>
      </c>
      <c r="G17" s="4">
        <v>931.71605750641413</v>
      </c>
      <c r="H17" s="4">
        <v>932.03284096596633</v>
      </c>
      <c r="I17" s="4">
        <v>932.34973213189471</v>
      </c>
      <c r="J17" s="4">
        <v>932.66673104081951</v>
      </c>
      <c r="K17" s="5">
        <v>932.98383772937336</v>
      </c>
      <c r="L17" s="2">
        <v>873.03468352838195</v>
      </c>
      <c r="M17" s="2">
        <v>1100</v>
      </c>
      <c r="N17" s="4">
        <v>1100.374</v>
      </c>
      <c r="O17" s="3">
        <v>855.32</v>
      </c>
      <c r="P17" s="78">
        <v>1100.1199999999999</v>
      </c>
      <c r="Q17" s="63">
        <v>1210.44</v>
      </c>
      <c r="R17" s="63">
        <v>1500</v>
      </c>
      <c r="S17" s="63">
        <v>1540.34</v>
      </c>
      <c r="T17" s="63">
        <v>1550</v>
      </c>
      <c r="U17" s="34">
        <f t="shared" si="0"/>
        <v>66.303152836714162</v>
      </c>
      <c r="V17" s="34">
        <f t="shared" si="1"/>
        <v>0.62713426905748615</v>
      </c>
    </row>
    <row r="18" spans="1:22" ht="15" customHeight="1" x14ac:dyDescent="0.25">
      <c r="A18" s="1" t="s">
        <v>27</v>
      </c>
      <c r="B18" s="39" t="s">
        <v>3</v>
      </c>
      <c r="C18" s="2">
        <v>166.050833333333</v>
      </c>
      <c r="D18" s="2">
        <v>151.16300000000001</v>
      </c>
      <c r="E18" s="2">
        <v>168.16750000000002</v>
      </c>
      <c r="F18" s="2">
        <v>168.01208333333301</v>
      </c>
      <c r="G18" s="2">
        <v>183.10666666666651</v>
      </c>
      <c r="H18" s="2">
        <v>171.23000000000002</v>
      </c>
      <c r="I18" s="2">
        <v>186.80277777777752</v>
      </c>
      <c r="J18" s="2">
        <v>190.75277777777751</v>
      </c>
      <c r="K18" s="6">
        <v>158.82227272727249</v>
      </c>
      <c r="L18" s="2">
        <v>164.91023694742398</v>
      </c>
      <c r="M18" s="2">
        <v>241.55500000000001</v>
      </c>
      <c r="N18" s="2">
        <v>217.9146428571425</v>
      </c>
      <c r="O18" s="3">
        <v>172.12</v>
      </c>
      <c r="P18" s="77">
        <v>230.69125</v>
      </c>
      <c r="Q18" s="63">
        <v>235.965902350569</v>
      </c>
      <c r="R18" s="63">
        <v>300.19982864926675</v>
      </c>
      <c r="S18" s="63">
        <v>298.47412956027199</v>
      </c>
      <c r="T18" s="63">
        <v>305.6065007067786</v>
      </c>
      <c r="U18" s="34">
        <f t="shared" si="0"/>
        <v>78.477194829631827</v>
      </c>
      <c r="V18" s="34">
        <f t="shared" si="1"/>
        <v>2.3896111723365787</v>
      </c>
    </row>
    <row r="19" spans="1:22" ht="15" customHeight="1" x14ac:dyDescent="0.25">
      <c r="A19" s="1" t="s">
        <v>28</v>
      </c>
      <c r="B19" s="39" t="s">
        <v>3</v>
      </c>
      <c r="C19" s="2">
        <v>202.69</v>
      </c>
      <c r="D19" s="2">
        <v>191.1358333333325</v>
      </c>
      <c r="E19" s="2">
        <v>204.04500000000002</v>
      </c>
      <c r="F19" s="2">
        <v>192.69083333333299</v>
      </c>
      <c r="G19" s="2">
        <v>219.943571428571</v>
      </c>
      <c r="H19" s="2">
        <v>164.98458333333301</v>
      </c>
      <c r="I19" s="2">
        <v>222.14777777777749</v>
      </c>
      <c r="J19" s="2">
        <v>227.745833333333</v>
      </c>
      <c r="K19" s="6">
        <v>227.1977777777775</v>
      </c>
      <c r="L19" s="2">
        <v>231.74599308122998</v>
      </c>
      <c r="M19" s="2">
        <v>256.41892857142852</v>
      </c>
      <c r="N19" s="2">
        <v>245.61416666666651</v>
      </c>
      <c r="O19" s="3">
        <v>310.89</v>
      </c>
      <c r="P19" s="77">
        <v>241.56687500000001</v>
      </c>
      <c r="Q19" s="63">
        <v>251.973033707865</v>
      </c>
      <c r="R19" s="63">
        <v>326.94132334581775</v>
      </c>
      <c r="S19" s="63">
        <v>324.29463171036201</v>
      </c>
      <c r="T19" s="63">
        <v>328.60653810757975</v>
      </c>
      <c r="U19" s="34">
        <f t="shared" si="0"/>
        <v>99.174087341037662</v>
      </c>
      <c r="V19" s="34">
        <f t="shared" si="1"/>
        <v>1.3296262027145866</v>
      </c>
    </row>
    <row r="20" spans="1:22" ht="15" customHeight="1" x14ac:dyDescent="0.25">
      <c r="A20" s="1" t="s">
        <v>19</v>
      </c>
      <c r="B20" s="39" t="s">
        <v>3</v>
      </c>
      <c r="C20" s="2">
        <v>775</v>
      </c>
      <c r="D20" s="2">
        <v>769.48</v>
      </c>
      <c r="E20" s="4">
        <v>769.74162320000005</v>
      </c>
      <c r="F20" s="2">
        <v>794.713749999995</v>
      </c>
      <c r="G20" s="2">
        <v>799</v>
      </c>
      <c r="H20" s="2">
        <v>821.05499999999995</v>
      </c>
      <c r="I20" s="2">
        <v>956.40250000000003</v>
      </c>
      <c r="J20" s="2">
        <v>875</v>
      </c>
      <c r="K20" s="6">
        <v>835.21</v>
      </c>
      <c r="L20" s="2">
        <v>909.97480387102451</v>
      </c>
      <c r="M20" s="2">
        <v>826.31666666666604</v>
      </c>
      <c r="N20" s="2">
        <v>803.56999999999994</v>
      </c>
      <c r="O20" s="3">
        <v>816.5</v>
      </c>
      <c r="P20" s="77">
        <v>904.54500000000007</v>
      </c>
      <c r="Q20" s="63">
        <v>1066.8845315904139</v>
      </c>
      <c r="R20" s="63">
        <v>991.37931034482801</v>
      </c>
      <c r="S20" s="63">
        <v>990.1960784313726</v>
      </c>
      <c r="T20" s="63">
        <v>990.4</v>
      </c>
      <c r="U20" s="34">
        <f t="shared" si="0"/>
        <v>20.625293068064874</v>
      </c>
      <c r="V20" s="34">
        <f t="shared" si="1"/>
        <v>2.0594059405933344E-2</v>
      </c>
    </row>
    <row r="21" spans="1:22" ht="15" customHeight="1" x14ac:dyDescent="0.25">
      <c r="A21" s="1" t="s">
        <v>20</v>
      </c>
      <c r="B21" s="39" t="s">
        <v>3</v>
      </c>
      <c r="C21" s="2">
        <v>1535.71333333333</v>
      </c>
      <c r="D21" s="2">
        <v>1405.1</v>
      </c>
      <c r="E21" s="4">
        <v>1405.577734</v>
      </c>
      <c r="F21" s="2">
        <v>1897.8062499999951</v>
      </c>
      <c r="G21" s="2">
        <v>1841.8049999999998</v>
      </c>
      <c r="H21" s="2">
        <v>2348.8879999999999</v>
      </c>
      <c r="I21" s="2">
        <v>2121.3449999999998</v>
      </c>
      <c r="J21" s="2">
        <v>1667.826</v>
      </c>
      <c r="K21" s="6">
        <v>2215.375</v>
      </c>
      <c r="L21" s="2">
        <v>1675.3594224829051</v>
      </c>
      <c r="M21" s="2">
        <v>1571.8775000000001</v>
      </c>
      <c r="N21" s="2">
        <v>1588.89</v>
      </c>
      <c r="O21" s="3">
        <v>1666.43</v>
      </c>
      <c r="P21" s="77">
        <v>1942.81</v>
      </c>
      <c r="Q21" s="63">
        <v>1966.6666666666699</v>
      </c>
      <c r="R21" s="63">
        <v>1920</v>
      </c>
      <c r="S21" s="63">
        <v>2163.4920634920636</v>
      </c>
      <c r="T21" s="63">
        <v>1900</v>
      </c>
      <c r="U21" s="34">
        <f t="shared" si="0"/>
        <v>-19.110660022955543</v>
      </c>
      <c r="V21" s="34">
        <f t="shared" si="1"/>
        <v>-12.179016874541457</v>
      </c>
    </row>
    <row r="22" spans="1:22" ht="15" customHeight="1" x14ac:dyDescent="0.25">
      <c r="A22" s="1" t="s">
        <v>31</v>
      </c>
      <c r="B22" s="39" t="s">
        <v>3</v>
      </c>
      <c r="C22" s="2">
        <v>145.239</v>
      </c>
      <c r="D22" s="2">
        <v>121.98125</v>
      </c>
      <c r="E22" s="2">
        <v>164.41</v>
      </c>
      <c r="F22" s="2">
        <v>124.471875</v>
      </c>
      <c r="G22" s="2">
        <v>126.88000000000001</v>
      </c>
      <c r="H22" s="2">
        <v>204.6466666666665</v>
      </c>
      <c r="I22" s="2">
        <v>153.50650000000002</v>
      </c>
      <c r="J22" s="2">
        <v>168.94619047619</v>
      </c>
      <c r="K22" s="6">
        <v>125.52615384615351</v>
      </c>
      <c r="L22" s="2">
        <v>229.96604524237853</v>
      </c>
      <c r="M22" s="2">
        <v>236.359375</v>
      </c>
      <c r="N22" s="2">
        <v>131.11222222222199</v>
      </c>
      <c r="O22" s="3">
        <v>272.67</v>
      </c>
      <c r="P22" s="77">
        <v>220.31666666666601</v>
      </c>
      <c r="Q22" s="63">
        <v>219.6881593759</v>
      </c>
      <c r="R22" s="63">
        <v>181.23582766439901</v>
      </c>
      <c r="S22" s="63">
        <v>182.40891053390999</v>
      </c>
      <c r="T22" s="63">
        <v>187.86593707250299</v>
      </c>
      <c r="U22" s="34">
        <f t="shared" si="0"/>
        <v>-8.1998548363831301</v>
      </c>
      <c r="V22" s="34">
        <f t="shared" si="1"/>
        <v>2.991644718791592</v>
      </c>
    </row>
    <row r="23" spans="1:22" ht="15" customHeight="1" x14ac:dyDescent="0.25">
      <c r="A23" s="1" t="s">
        <v>4</v>
      </c>
      <c r="B23" s="39" t="s">
        <v>3</v>
      </c>
      <c r="C23" s="2">
        <v>210.0139999999995</v>
      </c>
      <c r="D23" s="2">
        <v>217.64366666666649</v>
      </c>
      <c r="E23" s="6">
        <v>174.26666666666651</v>
      </c>
      <c r="F23" s="2">
        <v>257.12124999999901</v>
      </c>
      <c r="G23" s="2">
        <v>293.637857142857</v>
      </c>
      <c r="H23" s="2">
        <v>305.88083333333304</v>
      </c>
      <c r="I23" s="2">
        <v>313.42562499999997</v>
      </c>
      <c r="J23" s="2">
        <v>298.15178571428555</v>
      </c>
      <c r="K23" s="6">
        <v>270.1513636363635</v>
      </c>
      <c r="L23" s="2">
        <v>322.43401299999999</v>
      </c>
      <c r="M23" s="2">
        <v>307.3181249999995</v>
      </c>
      <c r="N23" s="2">
        <v>315.590714285714</v>
      </c>
      <c r="O23" s="3">
        <v>292.67</v>
      </c>
      <c r="P23" s="77">
        <v>355.359375</v>
      </c>
      <c r="Q23" s="63">
        <v>331.93173150266966</v>
      </c>
      <c r="R23" s="63">
        <v>357.24025974025972</v>
      </c>
      <c r="S23" s="63">
        <v>362.63805917255598</v>
      </c>
      <c r="T23" s="63">
        <v>358.47424632884861</v>
      </c>
      <c r="U23" s="34">
        <f t="shared" si="0"/>
        <v>17.194085821716719</v>
      </c>
      <c r="V23" s="34">
        <f t="shared" si="1"/>
        <v>-1.1482007302841004</v>
      </c>
    </row>
    <row r="24" spans="1:22" ht="15" customHeight="1" x14ac:dyDescent="0.25">
      <c r="A24" s="1" t="s">
        <v>5</v>
      </c>
      <c r="B24" s="39" t="s">
        <v>3</v>
      </c>
      <c r="C24" s="2">
        <v>156.05166666666599</v>
      </c>
      <c r="D24" s="2">
        <v>163.314666666666</v>
      </c>
      <c r="E24" s="2">
        <v>174.13083333333299</v>
      </c>
      <c r="F24" s="2">
        <v>197.13666666666649</v>
      </c>
      <c r="G24" s="2">
        <v>233.8942857142855</v>
      </c>
      <c r="H24" s="2">
        <v>247.85833333333301</v>
      </c>
      <c r="I24" s="2">
        <v>261.07222222222197</v>
      </c>
      <c r="J24" s="2">
        <v>225.92812499999999</v>
      </c>
      <c r="K24" s="6">
        <v>257.26722222222202</v>
      </c>
      <c r="L24" s="2">
        <v>269.52563763716449</v>
      </c>
      <c r="M24" s="2">
        <v>252.893888888888</v>
      </c>
      <c r="N24" s="2">
        <v>239.4981249999995</v>
      </c>
      <c r="O24" s="3">
        <v>303.67</v>
      </c>
      <c r="P24" s="77">
        <v>291.79055555555499</v>
      </c>
      <c r="Q24" s="63">
        <v>277.40190396940966</v>
      </c>
      <c r="R24" s="63">
        <v>286.21301276907684</v>
      </c>
      <c r="S24" s="63">
        <v>294.85380116959101</v>
      </c>
      <c r="T24" s="63">
        <v>295.86447776769302</v>
      </c>
      <c r="U24" s="34">
        <f t="shared" si="0"/>
        <v>19.368380231056747</v>
      </c>
      <c r="V24" s="34">
        <f t="shared" si="1"/>
        <v>0.34277211081999864</v>
      </c>
    </row>
    <row r="25" spans="1:22" ht="15" customHeight="1" x14ac:dyDescent="0.25">
      <c r="A25" s="1" t="s">
        <v>6</v>
      </c>
      <c r="B25" s="39" t="s">
        <v>3</v>
      </c>
      <c r="C25" s="2">
        <v>173.01499999999999</v>
      </c>
      <c r="D25" s="2">
        <v>178.95</v>
      </c>
      <c r="E25" s="2">
        <v>156.25</v>
      </c>
      <c r="F25" s="2">
        <v>315.79999999999899</v>
      </c>
      <c r="G25" s="2">
        <v>321.43</v>
      </c>
      <c r="H25" s="2">
        <v>242.86</v>
      </c>
      <c r="I25" s="2">
        <v>289.50749999999999</v>
      </c>
      <c r="J25" s="2">
        <v>307.02</v>
      </c>
      <c r="K25" s="6">
        <v>216.785</v>
      </c>
      <c r="L25" s="2">
        <v>318.45241123785598</v>
      </c>
      <c r="M25" s="2">
        <v>350.88</v>
      </c>
      <c r="N25" s="2">
        <v>241.37666666666649</v>
      </c>
      <c r="O25" s="3">
        <v>269.95</v>
      </c>
      <c r="P25" s="77">
        <v>308.13249999999999</v>
      </c>
      <c r="Q25" s="63">
        <v>317.89059535893796</v>
      </c>
      <c r="R25" s="63">
        <v>320.55</v>
      </c>
      <c r="S25" s="63">
        <v>333.33333333333331</v>
      </c>
      <c r="T25" s="63">
        <v>347.92053801842161</v>
      </c>
      <c r="U25" s="34">
        <f t="shared" si="0"/>
        <v>43.259712599201841</v>
      </c>
      <c r="V25" s="34">
        <f t="shared" si="1"/>
        <v>4.3761614055264886</v>
      </c>
    </row>
    <row r="26" spans="1:22" ht="15" customHeight="1" x14ac:dyDescent="0.25">
      <c r="A26" s="1" t="s">
        <v>2</v>
      </c>
      <c r="B26" s="39" t="s">
        <v>3</v>
      </c>
      <c r="C26" s="2">
        <v>223.69583333333247</v>
      </c>
      <c r="D26" s="2">
        <v>227.60433333333299</v>
      </c>
      <c r="E26" s="2">
        <v>258.63333333333298</v>
      </c>
      <c r="F26" s="2">
        <v>326.11357142857099</v>
      </c>
      <c r="G26" s="2">
        <v>333.73714285714249</v>
      </c>
      <c r="H26" s="2">
        <v>345.31874999999951</v>
      </c>
      <c r="I26" s="2">
        <v>344.32049999999998</v>
      </c>
      <c r="J26" s="2">
        <v>342.74114285714251</v>
      </c>
      <c r="K26" s="6">
        <v>286.08583333333297</v>
      </c>
      <c r="L26" s="2">
        <v>355.61542697222205</v>
      </c>
      <c r="M26" s="2">
        <v>375.57799999999952</v>
      </c>
      <c r="N26" s="2">
        <v>335.36</v>
      </c>
      <c r="O26" s="3">
        <v>336.71</v>
      </c>
      <c r="P26" s="77">
        <v>393.20520833333296</v>
      </c>
      <c r="Q26" s="63">
        <v>368.22788219018065</v>
      </c>
      <c r="R26" s="63">
        <v>392.89652367316035</v>
      </c>
      <c r="S26" s="63">
        <v>399.38100348987098</v>
      </c>
      <c r="T26" s="63">
        <v>357.1649369774056</v>
      </c>
      <c r="U26" s="34">
        <f t="shared" si="0"/>
        <v>3.4305078937665878</v>
      </c>
      <c r="V26" s="34">
        <f t="shared" si="1"/>
        <v>-10.570374189952188</v>
      </c>
    </row>
    <row r="27" spans="1:22" ht="15" customHeight="1" x14ac:dyDescent="0.25">
      <c r="A27" s="1" t="s">
        <v>25</v>
      </c>
      <c r="B27" s="39" t="s">
        <v>3</v>
      </c>
      <c r="C27" s="2">
        <v>161.05099999999948</v>
      </c>
      <c r="D27" s="6">
        <v>120.27500000000001</v>
      </c>
      <c r="E27" s="2">
        <v>305.95</v>
      </c>
      <c r="F27" s="2">
        <v>228.66303571428551</v>
      </c>
      <c r="G27" s="2">
        <v>1437.5</v>
      </c>
      <c r="H27" s="2">
        <v>201.89666666666648</v>
      </c>
      <c r="I27" s="2">
        <v>218.61357142857099</v>
      </c>
      <c r="J27" s="2">
        <v>239.86149999999998</v>
      </c>
      <c r="K27" s="6">
        <v>251.16333333333301</v>
      </c>
      <c r="L27" s="2">
        <v>224.960695146056</v>
      </c>
      <c r="M27" s="2">
        <v>162.75875000000002</v>
      </c>
      <c r="N27" s="2">
        <v>147.21687500000002</v>
      </c>
      <c r="O27" s="3">
        <v>118.77</v>
      </c>
      <c r="P27" s="77">
        <v>157.9375</v>
      </c>
      <c r="Q27" s="63">
        <v>201.00048100048105</v>
      </c>
      <c r="R27" s="63">
        <v>214.578754578755</v>
      </c>
      <c r="S27" s="63">
        <v>242.51479289940801</v>
      </c>
      <c r="T27" s="63">
        <v>352.21360181037602</v>
      </c>
      <c r="U27" s="34">
        <f t="shared" si="0"/>
        <v>74.452410545184676</v>
      </c>
      <c r="V27" s="34">
        <f t="shared" si="1"/>
        <v>45.233862891188522</v>
      </c>
    </row>
    <row r="28" spans="1:22" ht="15" customHeight="1" x14ac:dyDescent="0.25">
      <c r="A28" s="1" t="s">
        <v>26</v>
      </c>
      <c r="B28" s="39" t="s">
        <v>3</v>
      </c>
      <c r="C28" s="2">
        <v>106.649</v>
      </c>
      <c r="D28" s="2">
        <v>203.84399999999999</v>
      </c>
      <c r="E28" s="2">
        <v>122.0141666666665</v>
      </c>
      <c r="F28" s="2">
        <v>135.055714285714</v>
      </c>
      <c r="G28" s="2">
        <v>161.585714285714</v>
      </c>
      <c r="H28" s="2">
        <v>121.8925</v>
      </c>
      <c r="I28" s="2">
        <v>150.13312500000001</v>
      </c>
      <c r="J28" s="2">
        <v>144.883571428571</v>
      </c>
      <c r="K28" s="6">
        <v>129.75961538461502</v>
      </c>
      <c r="L28" s="2">
        <v>167.77837426241399</v>
      </c>
      <c r="M28" s="2">
        <v>178.25055555555548</v>
      </c>
      <c r="N28" s="2">
        <v>107.1677083333325</v>
      </c>
      <c r="O28" s="3">
        <v>181.87</v>
      </c>
      <c r="P28" s="77">
        <v>185.14750000000001</v>
      </c>
      <c r="Q28" s="63">
        <v>184.948268106163</v>
      </c>
      <c r="R28" s="63">
        <v>205.36310886425301</v>
      </c>
      <c r="S28" s="63">
        <v>237.17896651788399</v>
      </c>
      <c r="T28" s="63">
        <v>240.640784924066</v>
      </c>
      <c r="U28" s="34">
        <f t="shared" si="0"/>
        <v>97.420501609258977</v>
      </c>
      <c r="V28" s="34">
        <f t="shared" si="1"/>
        <v>1.4595806942775311</v>
      </c>
    </row>
    <row r="29" spans="1:22" s="47" customFormat="1" x14ac:dyDescent="0.25">
      <c r="B29" s="48"/>
      <c r="P29" s="76"/>
      <c r="Q29" s="49"/>
      <c r="R29" s="49"/>
      <c r="S29" s="49"/>
      <c r="T29" s="49"/>
      <c r="U29" s="50">
        <f>AVERAGE(U4:U28)</f>
        <v>36.365329807000208</v>
      </c>
      <c r="V29" s="50">
        <f>AVERAGE(V4:V28)</f>
        <v>3.1818302586038993</v>
      </c>
    </row>
  </sheetData>
  <sortState ref="A4:O28">
    <sortCondition ref="A4:A28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topLeftCell="A3" workbookViewId="0">
      <pane xSplit="1" topLeftCell="G1" activePane="topRight" state="frozen"/>
      <selection activeCell="T4" sqref="T4"/>
      <selection pane="topRight" activeCell="T4" sqref="T4:T28"/>
    </sheetView>
  </sheetViews>
  <sheetFormatPr defaultRowHeight="15" x14ac:dyDescent="0.25"/>
  <cols>
    <col min="1" max="1" width="39" customWidth="1"/>
    <col min="2" max="2" width="24" style="35" customWidth="1"/>
    <col min="3" max="15" width="8.42578125" customWidth="1"/>
    <col min="16" max="16" width="10.85546875" style="43" customWidth="1"/>
    <col min="17" max="20" width="10.85546875" style="44" customWidth="1"/>
    <col min="21" max="21" width="23.28515625" style="35" customWidth="1"/>
    <col min="22" max="22" width="25.5703125" style="35" customWidth="1"/>
  </cols>
  <sheetData>
    <row r="1" spans="1:22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</row>
    <row r="2" spans="1:22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U2" s="62" t="s">
        <v>33</v>
      </c>
      <c r="V2" s="62" t="s">
        <v>34</v>
      </c>
    </row>
    <row r="3" spans="1:22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>
        <v>42887</v>
      </c>
      <c r="U3" s="62" t="s">
        <v>38</v>
      </c>
      <c r="V3" s="62" t="s">
        <v>39</v>
      </c>
    </row>
    <row r="4" spans="1:22" ht="15" customHeight="1" x14ac:dyDescent="0.25">
      <c r="A4" s="1" t="s">
        <v>21</v>
      </c>
      <c r="B4" s="39" t="s">
        <v>22</v>
      </c>
      <c r="C4" s="2">
        <v>252.083333333333</v>
      </c>
      <c r="D4" s="2">
        <v>313.75</v>
      </c>
      <c r="E4" s="2">
        <v>300</v>
      </c>
      <c r="F4" s="2">
        <v>374.375</v>
      </c>
      <c r="G4" s="2">
        <v>391.5</v>
      </c>
      <c r="H4" s="2">
        <v>303.472222222222</v>
      </c>
      <c r="I4" s="2">
        <v>365.75</v>
      </c>
      <c r="J4" s="2">
        <v>322.91666666666652</v>
      </c>
      <c r="K4" s="2">
        <v>320.03363797211603</v>
      </c>
      <c r="L4" s="2">
        <v>318.56267529150199</v>
      </c>
      <c r="M4" s="2">
        <v>321</v>
      </c>
      <c r="N4" s="2">
        <v>373.75</v>
      </c>
      <c r="O4" s="3">
        <v>378.29500000000002</v>
      </c>
      <c r="P4" s="77">
        <v>427.49999999999949</v>
      </c>
      <c r="Q4" s="63">
        <v>437.5</v>
      </c>
      <c r="R4" s="63">
        <v>433.33333333333331</v>
      </c>
      <c r="S4" s="63">
        <v>441.11111111111097</v>
      </c>
      <c r="T4" s="63">
        <v>465.71428571428601</v>
      </c>
      <c r="U4" s="34">
        <f>(T4-H4)/H4*100</f>
        <v>53.461915658712201</v>
      </c>
      <c r="V4" s="34">
        <f>(T4-S4)/S4*100</f>
        <v>5.5775458798129822</v>
      </c>
    </row>
    <row r="5" spans="1:22" ht="15" customHeight="1" x14ac:dyDescent="0.25">
      <c r="A5" s="1" t="s">
        <v>17</v>
      </c>
      <c r="B5" s="39" t="s">
        <v>18</v>
      </c>
      <c r="C5" s="2">
        <v>29.5833333333333</v>
      </c>
      <c r="D5" s="2">
        <v>28.75</v>
      </c>
      <c r="E5" s="2">
        <v>28.154761904761848</v>
      </c>
      <c r="F5" s="2">
        <v>27.5</v>
      </c>
      <c r="G5" s="2">
        <v>29.375</v>
      </c>
      <c r="H5" s="2">
        <v>33.71527777777775</v>
      </c>
      <c r="I5" s="2">
        <v>30.5</v>
      </c>
      <c r="J5" s="2">
        <v>31.66666666666665</v>
      </c>
      <c r="K5" s="2">
        <v>36.1237768910025</v>
      </c>
      <c r="L5" s="2">
        <v>42.797945622701747</v>
      </c>
      <c r="M5" s="2">
        <v>35.91666666666665</v>
      </c>
      <c r="N5" s="2">
        <v>31.875</v>
      </c>
      <c r="O5" s="3">
        <v>38.125</v>
      </c>
      <c r="P5" s="77">
        <v>39.5</v>
      </c>
      <c r="Q5" s="63">
        <v>39.5555555555556</v>
      </c>
      <c r="R5" s="63">
        <v>37.307692307692307</v>
      </c>
      <c r="S5" s="63">
        <v>38.18181818181818</v>
      </c>
      <c r="T5" s="63">
        <v>40</v>
      </c>
      <c r="U5" s="34">
        <f t="shared" ref="U5:U28" si="0">(T5-H5)/H5*100</f>
        <v>18.640576725025841</v>
      </c>
      <c r="V5" s="34">
        <f t="shared" ref="V5:V28" si="1">(T5-S5)/S5*100</f>
        <v>4.7619047619047672</v>
      </c>
    </row>
    <row r="6" spans="1:22" ht="15" customHeight="1" x14ac:dyDescent="0.25">
      <c r="A6" s="1" t="s">
        <v>30</v>
      </c>
      <c r="B6" s="39" t="s">
        <v>3</v>
      </c>
      <c r="C6" s="2">
        <v>232.345</v>
      </c>
      <c r="D6" s="2">
        <v>238.95999999999998</v>
      </c>
      <c r="E6" s="2">
        <v>196.019047619047</v>
      </c>
      <c r="F6" s="2">
        <v>222.875</v>
      </c>
      <c r="G6" s="2">
        <v>224.91125</v>
      </c>
      <c r="H6" s="2">
        <v>235.11166666666651</v>
      </c>
      <c r="I6" s="2">
        <v>240.29666666666651</v>
      </c>
      <c r="J6" s="2">
        <v>258.68033333333301</v>
      </c>
      <c r="K6" s="2">
        <v>197.70161010995099</v>
      </c>
      <c r="L6" s="2">
        <v>231.50307966577799</v>
      </c>
      <c r="M6" s="2">
        <v>214.5</v>
      </c>
      <c r="N6" s="2">
        <v>219.35874999999999</v>
      </c>
      <c r="O6" s="3">
        <v>254.49900000000002</v>
      </c>
      <c r="P6" s="77">
        <v>240.928</v>
      </c>
      <c r="Q6" s="63">
        <v>316.37566137566137</v>
      </c>
      <c r="R6" s="63">
        <v>318.05555555555554</v>
      </c>
      <c r="S6" s="63">
        <v>321.01851851851848</v>
      </c>
      <c r="T6" s="63">
        <v>322.22222222222223</v>
      </c>
      <c r="U6" s="34">
        <f t="shared" si="0"/>
        <v>37.05071585369609</v>
      </c>
      <c r="V6" s="34">
        <f t="shared" si="1"/>
        <v>0.37496394577445991</v>
      </c>
    </row>
    <row r="7" spans="1:22" ht="15" customHeight="1" x14ac:dyDescent="0.25">
      <c r="A7" s="1" t="s">
        <v>29</v>
      </c>
      <c r="B7" s="39" t="s">
        <v>3</v>
      </c>
      <c r="C7" s="2">
        <v>228.19928571428551</v>
      </c>
      <c r="D7" s="2">
        <v>264.78625</v>
      </c>
      <c r="E7" s="2">
        <v>168.35428571428548</v>
      </c>
      <c r="F7" s="2">
        <v>238.28266666664999</v>
      </c>
      <c r="G7" s="2">
        <v>196.69261904761851</v>
      </c>
      <c r="H7" s="2">
        <v>226.11687499999948</v>
      </c>
      <c r="I7" s="2">
        <v>222.40333333333251</v>
      </c>
      <c r="J7" s="2">
        <v>230.69958333333301</v>
      </c>
      <c r="K7" s="2">
        <v>188.22551969577</v>
      </c>
      <c r="L7" s="2">
        <v>191.04187768355649</v>
      </c>
      <c r="M7" s="2">
        <v>226.67599999999999</v>
      </c>
      <c r="N7" s="2">
        <v>159.07499999999999</v>
      </c>
      <c r="O7" s="3">
        <v>233.04750000000001</v>
      </c>
      <c r="P7" s="77">
        <v>230.3475</v>
      </c>
      <c r="Q7" s="63">
        <v>274.6913580246914</v>
      </c>
      <c r="R7" s="63">
        <v>289.61640211640213</v>
      </c>
      <c r="S7" s="63">
        <v>288.71196581196602</v>
      </c>
      <c r="T7" s="63">
        <v>281.70418470418463</v>
      </c>
      <c r="U7" s="34">
        <f t="shared" si="0"/>
        <v>24.583441507488228</v>
      </c>
      <c r="V7" s="34">
        <f t="shared" si="1"/>
        <v>-2.4272568987824585</v>
      </c>
    </row>
    <row r="8" spans="1:22" ht="15" customHeight="1" x14ac:dyDescent="0.25">
      <c r="A8" s="1" t="s">
        <v>12</v>
      </c>
      <c r="B8" s="39" t="s">
        <v>3</v>
      </c>
      <c r="C8" s="2">
        <v>731.25</v>
      </c>
      <c r="D8" s="2">
        <v>750</v>
      </c>
      <c r="E8" s="2">
        <v>812.04499999999996</v>
      </c>
      <c r="F8" s="2">
        <v>779.23333333333301</v>
      </c>
      <c r="G8" s="2">
        <v>902.74</v>
      </c>
      <c r="H8" s="2">
        <v>720</v>
      </c>
      <c r="I8" s="2">
        <v>782.255</v>
      </c>
      <c r="J8" s="2">
        <v>739.28499999999951</v>
      </c>
      <c r="K8" s="2">
        <v>980.694914184205</v>
      </c>
      <c r="L8" s="2">
        <v>877.39768487469996</v>
      </c>
      <c r="M8" s="2">
        <v>925</v>
      </c>
      <c r="N8" s="6">
        <v>824.13750000000005</v>
      </c>
      <c r="O8" s="3">
        <v>870.07</v>
      </c>
      <c r="P8" s="77">
        <v>800</v>
      </c>
      <c r="Q8" s="63">
        <v>799.25925925925935</v>
      </c>
      <c r="R8" s="63">
        <v>1000.0000000000001</v>
      </c>
      <c r="S8" s="63">
        <v>1000</v>
      </c>
      <c r="T8" s="63">
        <v>1039.506172839506</v>
      </c>
      <c r="U8" s="34">
        <f t="shared" si="0"/>
        <v>44.375857338820282</v>
      </c>
      <c r="V8" s="34">
        <f t="shared" si="1"/>
        <v>3.9506172839506006</v>
      </c>
    </row>
    <row r="9" spans="1:22" ht="15" customHeight="1" x14ac:dyDescent="0.25">
      <c r="A9" s="1" t="s">
        <v>11</v>
      </c>
      <c r="B9" s="39" t="s">
        <v>3</v>
      </c>
      <c r="C9" s="2">
        <v>966.66666666666652</v>
      </c>
      <c r="D9" s="2">
        <v>900</v>
      </c>
      <c r="E9" s="2">
        <v>939.01499999999953</v>
      </c>
      <c r="F9" s="2">
        <v>902.15749999999957</v>
      </c>
      <c r="G9" s="2">
        <v>927.56325000000004</v>
      </c>
      <c r="H9" s="2">
        <v>892.5</v>
      </c>
      <c r="I9" s="2">
        <v>962.43700000000001</v>
      </c>
      <c r="J9" s="2">
        <v>832.1079166666666</v>
      </c>
      <c r="K9" s="2">
        <v>1155.4705941991251</v>
      </c>
      <c r="L9" s="2">
        <v>1072.048824156815</v>
      </c>
      <c r="M9" s="2">
        <v>1070.8333333333298</v>
      </c>
      <c r="N9" s="2">
        <v>969.16750000000002</v>
      </c>
      <c r="O9" s="3">
        <v>1104.79</v>
      </c>
      <c r="P9" s="77">
        <v>974.34799999999996</v>
      </c>
      <c r="Q9" s="63">
        <v>928.33333333333337</v>
      </c>
      <c r="R9" s="63">
        <v>1335.7142857142858</v>
      </c>
      <c r="S9" s="63">
        <v>1355.92592592592</v>
      </c>
      <c r="T9" s="63">
        <v>1356.0408163265299</v>
      </c>
      <c r="U9" s="34">
        <f t="shared" si="0"/>
        <v>51.937346367118195</v>
      </c>
      <c r="V9" s="34">
        <f t="shared" si="1"/>
        <v>8.4732062727918174E-3</v>
      </c>
    </row>
    <row r="10" spans="1:22" ht="15" customHeight="1" x14ac:dyDescent="0.25">
      <c r="A10" s="1" t="s">
        <v>10</v>
      </c>
      <c r="B10" s="39" t="s">
        <v>9</v>
      </c>
      <c r="C10" s="6">
        <v>266.66666666666703</v>
      </c>
      <c r="D10" s="6">
        <v>225</v>
      </c>
      <c r="E10" s="6">
        <v>237.333333333333</v>
      </c>
      <c r="F10" s="6">
        <v>274.166666666666</v>
      </c>
      <c r="G10" s="6">
        <v>232.142857142857</v>
      </c>
      <c r="H10" s="6">
        <v>285.7142857142855</v>
      </c>
      <c r="I10" s="6">
        <v>325</v>
      </c>
      <c r="J10" s="6">
        <v>240.833333333333</v>
      </c>
      <c r="K10" s="6">
        <v>269.36846273983599</v>
      </c>
      <c r="L10" s="2">
        <v>250.23666666666651</v>
      </c>
      <c r="M10" s="6">
        <v>325.625</v>
      </c>
      <c r="N10" s="6">
        <v>260</v>
      </c>
      <c r="O10" s="3">
        <v>241.125</v>
      </c>
      <c r="P10" s="77">
        <v>243.75</v>
      </c>
      <c r="Q10" s="63">
        <v>254.44444444444446</v>
      </c>
      <c r="R10" s="63">
        <v>247.08333333333334</v>
      </c>
      <c r="S10" s="63">
        <v>248.75</v>
      </c>
      <c r="T10" s="63">
        <v>255.71428571428601</v>
      </c>
      <c r="U10" s="34">
        <f t="shared" si="0"/>
        <v>-10.499999999999829</v>
      </c>
      <c r="V10" s="34">
        <f t="shared" si="1"/>
        <v>2.7997128499642239</v>
      </c>
    </row>
    <row r="11" spans="1:22" ht="15" customHeight="1" x14ac:dyDescent="0.25">
      <c r="A11" s="1" t="s">
        <v>8</v>
      </c>
      <c r="B11" s="39" t="s">
        <v>9</v>
      </c>
      <c r="C11" s="2">
        <v>266.5</v>
      </c>
      <c r="D11" s="2">
        <v>286.66666666666652</v>
      </c>
      <c r="E11" s="2">
        <v>200.25</v>
      </c>
      <c r="F11" s="2">
        <v>195</v>
      </c>
      <c r="G11" s="2">
        <v>182</v>
      </c>
      <c r="H11" s="2">
        <v>274.88095238095195</v>
      </c>
      <c r="I11" s="2">
        <v>300</v>
      </c>
      <c r="J11" s="2">
        <v>219</v>
      </c>
      <c r="K11" s="6">
        <v>255.8388577097495</v>
      </c>
      <c r="L11" s="2">
        <v>241.10933333333298</v>
      </c>
      <c r="M11" s="2">
        <v>270</v>
      </c>
      <c r="N11" s="2">
        <v>212.5</v>
      </c>
      <c r="O11" s="3">
        <v>287.10000000000002</v>
      </c>
      <c r="P11" s="77">
        <v>282.5</v>
      </c>
      <c r="Q11" s="63">
        <v>286.66666666666703</v>
      </c>
      <c r="R11" s="63">
        <v>281.42857142857099</v>
      </c>
      <c r="S11" s="63">
        <v>284</v>
      </c>
      <c r="T11" s="63">
        <v>285</v>
      </c>
      <c r="U11" s="34">
        <f t="shared" si="0"/>
        <v>3.681247293200681</v>
      </c>
      <c r="V11" s="34">
        <f t="shared" si="1"/>
        <v>0.35211267605633806</v>
      </c>
    </row>
    <row r="12" spans="1:22" ht="15" customHeight="1" x14ac:dyDescent="0.25">
      <c r="A12" s="1" t="s">
        <v>7</v>
      </c>
      <c r="B12" s="39" t="s">
        <v>3</v>
      </c>
      <c r="C12" s="2">
        <v>186.45999999999901</v>
      </c>
      <c r="D12" s="2">
        <v>196.25</v>
      </c>
      <c r="E12" s="2">
        <v>198.99</v>
      </c>
      <c r="F12" s="2">
        <v>218.125</v>
      </c>
      <c r="G12" s="2">
        <v>277.16500000000002</v>
      </c>
      <c r="H12" s="2">
        <v>300</v>
      </c>
      <c r="I12" s="2">
        <v>235.9375</v>
      </c>
      <c r="J12" s="2">
        <v>250</v>
      </c>
      <c r="K12" s="6">
        <v>314.78053183927</v>
      </c>
      <c r="L12" s="2">
        <v>248.68233715766249</v>
      </c>
      <c r="M12" s="2">
        <v>281.66833333333301</v>
      </c>
      <c r="N12" s="2">
        <v>263.02083333333303</v>
      </c>
      <c r="O12" s="3">
        <v>255.63124999999999</v>
      </c>
      <c r="P12" s="77">
        <v>314.89999999999998</v>
      </c>
      <c r="Q12" s="63">
        <v>315.20833333333297</v>
      </c>
      <c r="R12" s="63">
        <v>355</v>
      </c>
      <c r="S12" s="63">
        <v>360</v>
      </c>
      <c r="T12" s="63">
        <v>365.23809523809501</v>
      </c>
      <c r="U12" s="34">
        <f t="shared" si="0"/>
        <v>21.746031746031672</v>
      </c>
      <c r="V12" s="34">
        <f t="shared" si="1"/>
        <v>1.4550264550263927</v>
      </c>
    </row>
    <row r="13" spans="1:22" ht="15" customHeight="1" x14ac:dyDescent="0.25">
      <c r="A13" s="1" t="s">
        <v>14</v>
      </c>
      <c r="B13" s="39" t="s">
        <v>3</v>
      </c>
      <c r="C13" s="2">
        <v>260.75</v>
      </c>
      <c r="D13" s="4">
        <v>257</v>
      </c>
      <c r="E13" s="2">
        <v>263.32945000000001</v>
      </c>
      <c r="F13" s="4">
        <v>264.61917499999998</v>
      </c>
      <c r="G13" s="2">
        <v>265.90890000000002</v>
      </c>
      <c r="H13" s="4">
        <v>267</v>
      </c>
      <c r="I13" s="2">
        <v>268.48835000000003</v>
      </c>
      <c r="J13" s="4">
        <v>280</v>
      </c>
      <c r="K13" s="2">
        <v>271.06779999999998</v>
      </c>
      <c r="L13" s="4">
        <v>272.35752500000001</v>
      </c>
      <c r="M13" s="2">
        <v>269</v>
      </c>
      <c r="N13" s="4">
        <v>274.93697500000002</v>
      </c>
      <c r="O13" s="2">
        <v>276.22669999999999</v>
      </c>
      <c r="P13" s="77">
        <v>366.66500000000002</v>
      </c>
      <c r="Q13" s="63">
        <v>399.77941176470603</v>
      </c>
      <c r="R13" s="63">
        <v>400</v>
      </c>
      <c r="S13" s="63">
        <v>450</v>
      </c>
      <c r="T13" s="63">
        <v>450</v>
      </c>
      <c r="U13" s="34">
        <f t="shared" si="0"/>
        <v>68.539325842696627</v>
      </c>
      <c r="V13" s="34">
        <f t="shared" si="1"/>
        <v>0</v>
      </c>
    </row>
    <row r="14" spans="1:22" ht="15" customHeight="1" x14ac:dyDescent="0.25">
      <c r="A14" s="1" t="s">
        <v>13</v>
      </c>
      <c r="B14" s="39" t="s">
        <v>3</v>
      </c>
      <c r="C14" s="2">
        <v>500</v>
      </c>
      <c r="D14" s="2">
        <v>550</v>
      </c>
      <c r="E14" s="2">
        <v>473.75</v>
      </c>
      <c r="F14" s="2">
        <v>522.91666666666652</v>
      </c>
      <c r="G14" s="2">
        <v>504.2</v>
      </c>
      <c r="H14" s="2">
        <v>501.32</v>
      </c>
      <c r="I14" s="2">
        <v>503</v>
      </c>
      <c r="J14" s="2">
        <v>504.68</v>
      </c>
      <c r="K14" s="2">
        <v>506.36</v>
      </c>
      <c r="L14" s="2">
        <v>508.04</v>
      </c>
      <c r="M14" s="2">
        <v>500</v>
      </c>
      <c r="N14" s="2">
        <v>510.46</v>
      </c>
      <c r="O14" s="2">
        <v>510</v>
      </c>
      <c r="P14" s="77">
        <v>580.77</v>
      </c>
      <c r="Q14" s="63">
        <v>572.142857142857</v>
      </c>
      <c r="R14" s="63">
        <v>652.11640211640201</v>
      </c>
      <c r="S14" s="63">
        <v>658.33333333333303</v>
      </c>
      <c r="T14" s="63">
        <v>659.18367346938805</v>
      </c>
      <c r="U14" s="34">
        <f t="shared" si="0"/>
        <v>31.489602144216882</v>
      </c>
      <c r="V14" s="34">
        <f t="shared" si="1"/>
        <v>0.12916559028683919</v>
      </c>
    </row>
    <row r="15" spans="1:22" ht="15" customHeight="1" x14ac:dyDescent="0.25">
      <c r="A15" s="1" t="s">
        <v>24</v>
      </c>
      <c r="B15" s="39" t="s">
        <v>16</v>
      </c>
      <c r="C15" s="6">
        <v>105.8333333333333</v>
      </c>
      <c r="D15" s="2">
        <v>115</v>
      </c>
      <c r="E15" s="2">
        <v>126</v>
      </c>
      <c r="F15" s="2">
        <v>137.29166666666652</v>
      </c>
      <c r="G15" s="2">
        <v>122.5</v>
      </c>
      <c r="H15" s="2">
        <v>120</v>
      </c>
      <c r="I15" s="2">
        <v>129.10714285714249</v>
      </c>
      <c r="J15" s="2">
        <v>136.66666666666652</v>
      </c>
      <c r="K15" s="2">
        <v>135.11412099894099</v>
      </c>
      <c r="L15" s="2">
        <v>138.877102537132</v>
      </c>
      <c r="M15" s="2">
        <v>146</v>
      </c>
      <c r="N15" s="2">
        <v>135</v>
      </c>
      <c r="O15" s="3">
        <v>121.66</v>
      </c>
      <c r="P15" s="77">
        <v>131.42857142857099</v>
      </c>
      <c r="Q15" s="63">
        <v>137.77777777777777</v>
      </c>
      <c r="R15" s="63">
        <v>156.66666666666666</v>
      </c>
      <c r="S15" s="63">
        <v>160</v>
      </c>
      <c r="T15" s="63">
        <v>170</v>
      </c>
      <c r="U15" s="34">
        <f t="shared" si="0"/>
        <v>41.666666666666671</v>
      </c>
      <c r="V15" s="34">
        <f t="shared" si="1"/>
        <v>6.25</v>
      </c>
    </row>
    <row r="16" spans="1:22" ht="15" customHeight="1" x14ac:dyDescent="0.25">
      <c r="A16" s="1" t="s">
        <v>23</v>
      </c>
      <c r="B16" s="39" t="s">
        <v>16</v>
      </c>
      <c r="C16" s="6">
        <v>145.357142857143</v>
      </c>
      <c r="D16" s="6">
        <v>140</v>
      </c>
      <c r="E16" s="2">
        <v>142.142857142856</v>
      </c>
      <c r="F16" s="6">
        <v>144.166666666666</v>
      </c>
      <c r="G16" s="6">
        <v>145.5</v>
      </c>
      <c r="H16" s="6">
        <v>144.96031746031701</v>
      </c>
      <c r="I16" s="6">
        <v>149.16666666666652</v>
      </c>
      <c r="J16" s="2">
        <v>147.5</v>
      </c>
      <c r="K16" s="2">
        <v>145.93475296345801</v>
      </c>
      <c r="L16" s="2">
        <v>140.43433142289601</v>
      </c>
      <c r="M16" s="6">
        <v>144</v>
      </c>
      <c r="N16" s="6">
        <v>140</v>
      </c>
      <c r="O16" s="3">
        <v>140.18</v>
      </c>
      <c r="P16" s="77">
        <v>153.88888888888852</v>
      </c>
      <c r="Q16" s="63">
        <v>157.77777777777777</v>
      </c>
      <c r="R16" s="63">
        <v>202.14285714285714</v>
      </c>
      <c r="S16" s="63">
        <v>200</v>
      </c>
      <c r="T16" s="63">
        <v>202.857142857143</v>
      </c>
      <c r="U16" s="34">
        <f t="shared" si="0"/>
        <v>39.939775526964674</v>
      </c>
      <c r="V16" s="34">
        <f t="shared" si="1"/>
        <v>1.4285714285715017</v>
      </c>
    </row>
    <row r="17" spans="1:22" ht="15" customHeight="1" x14ac:dyDescent="0.25">
      <c r="A17" s="1" t="s">
        <v>15</v>
      </c>
      <c r="B17" s="39" t="s">
        <v>3</v>
      </c>
      <c r="C17" s="4">
        <v>1202.1099999999999</v>
      </c>
      <c r="D17" s="4">
        <v>1204.8748529999998</v>
      </c>
      <c r="E17" s="2">
        <v>1200</v>
      </c>
      <c r="F17" s="4">
        <v>1202.76</v>
      </c>
      <c r="G17" s="4">
        <v>1205.5263479999999</v>
      </c>
      <c r="H17" s="4">
        <v>1208.2990586003998</v>
      </c>
      <c r="I17" s="2">
        <v>1500</v>
      </c>
      <c r="J17" s="2">
        <v>2000</v>
      </c>
      <c r="K17" s="2">
        <v>1073.4610805726061</v>
      </c>
      <c r="L17" s="2">
        <v>1390.4167231604499</v>
      </c>
      <c r="M17" s="4">
        <v>1393.614681623719</v>
      </c>
      <c r="N17" s="4">
        <v>1396.8199953914534</v>
      </c>
      <c r="O17" s="3">
        <v>1047.97</v>
      </c>
      <c r="P17" s="78">
        <v>1143.45</v>
      </c>
      <c r="Q17" s="63">
        <v>1250</v>
      </c>
      <c r="R17" s="63">
        <v>1270</v>
      </c>
      <c r="S17" s="63">
        <v>1431</v>
      </c>
      <c r="T17" s="63">
        <v>1425</v>
      </c>
      <c r="U17" s="34">
        <f t="shared" si="0"/>
        <v>17.934379726374182</v>
      </c>
      <c r="V17" s="34">
        <f t="shared" si="1"/>
        <v>-0.41928721174004197</v>
      </c>
    </row>
    <row r="18" spans="1:22" ht="15" customHeight="1" x14ac:dyDescent="0.25">
      <c r="A18" s="1" t="s">
        <v>27</v>
      </c>
      <c r="B18" s="39" t="s">
        <v>3</v>
      </c>
      <c r="C18" s="2">
        <v>153.15416666666601</v>
      </c>
      <c r="D18" s="2">
        <v>163.35499999999951</v>
      </c>
      <c r="E18" s="2">
        <v>163.48392857142849</v>
      </c>
      <c r="F18" s="2">
        <v>173.270833333333</v>
      </c>
      <c r="G18" s="2">
        <v>179.82999999999899</v>
      </c>
      <c r="H18" s="2">
        <v>167.82160714285698</v>
      </c>
      <c r="I18" s="2">
        <v>224.77375000000001</v>
      </c>
      <c r="J18" s="2">
        <v>211.88249999999999</v>
      </c>
      <c r="K18" s="2">
        <v>201.190225854684</v>
      </c>
      <c r="L18" s="2">
        <v>184.90579141064299</v>
      </c>
      <c r="M18" s="2">
        <v>253.333333333333</v>
      </c>
      <c r="N18" s="2">
        <v>178.22874999999999</v>
      </c>
      <c r="O18" s="3">
        <v>231.18666666666667</v>
      </c>
      <c r="P18" s="77">
        <v>237.38428571428599</v>
      </c>
      <c r="Q18" s="63">
        <v>278.75939849624058</v>
      </c>
      <c r="R18" s="63">
        <v>288.03512396694214</v>
      </c>
      <c r="S18" s="63">
        <v>286.54320987654302</v>
      </c>
      <c r="T18" s="63">
        <v>290</v>
      </c>
      <c r="U18" s="34">
        <f t="shared" si="0"/>
        <v>72.802540112215425</v>
      </c>
      <c r="V18" s="34">
        <f t="shared" si="1"/>
        <v>1.2063765618268669</v>
      </c>
    </row>
    <row r="19" spans="1:22" ht="15" customHeight="1" x14ac:dyDescent="0.25">
      <c r="A19" s="1" t="s">
        <v>28</v>
      </c>
      <c r="B19" s="39" t="s">
        <v>3</v>
      </c>
      <c r="C19" s="2">
        <v>170.47166666666649</v>
      </c>
      <c r="D19" s="2">
        <v>177.10499999999951</v>
      </c>
      <c r="E19" s="2">
        <v>179.38499999999999</v>
      </c>
      <c r="F19" s="2">
        <v>171.27966666666651</v>
      </c>
      <c r="G19" s="2">
        <v>203.97749999999951</v>
      </c>
      <c r="H19" s="2">
        <v>161.68749999999949</v>
      </c>
      <c r="I19" s="2">
        <v>236.9325</v>
      </c>
      <c r="J19" s="2">
        <v>224.94833333333298</v>
      </c>
      <c r="K19" s="2" t="s">
        <v>36</v>
      </c>
      <c r="L19" s="2">
        <v>160.83354259327598</v>
      </c>
      <c r="M19" s="2">
        <v>260</v>
      </c>
      <c r="N19" s="2">
        <v>152.98750000000001</v>
      </c>
      <c r="O19" s="3">
        <v>258.20083333333332</v>
      </c>
      <c r="P19" s="77">
        <v>249.13571428571399</v>
      </c>
      <c r="Q19" s="63">
        <v>250</v>
      </c>
      <c r="R19" s="63">
        <v>358</v>
      </c>
      <c r="S19" s="63">
        <v>354.73809523809501</v>
      </c>
      <c r="T19" s="63">
        <v>392.85714285714283</v>
      </c>
      <c r="U19" s="34">
        <f t="shared" si="0"/>
        <v>142.97310729471607</v>
      </c>
      <c r="V19" s="34">
        <f t="shared" si="1"/>
        <v>10.745687630042349</v>
      </c>
    </row>
    <row r="20" spans="1:22" ht="15" customHeight="1" x14ac:dyDescent="0.25">
      <c r="A20" s="1" t="s">
        <v>19</v>
      </c>
      <c r="B20" s="39" t="s">
        <v>3</v>
      </c>
      <c r="C20" s="2">
        <v>730</v>
      </c>
      <c r="D20" s="4">
        <v>731.67899999999997</v>
      </c>
      <c r="E20" s="6">
        <v>683.33500000000004</v>
      </c>
      <c r="F20" s="2">
        <v>718.66149999999948</v>
      </c>
      <c r="G20" s="2">
        <v>846.31583333333299</v>
      </c>
      <c r="H20" s="2">
        <v>790.15</v>
      </c>
      <c r="I20" s="2">
        <v>863.63499999999999</v>
      </c>
      <c r="J20" s="2">
        <v>727.27</v>
      </c>
      <c r="K20" s="2">
        <v>809</v>
      </c>
      <c r="L20" s="2">
        <v>844.3</v>
      </c>
      <c r="M20" s="2">
        <v>800</v>
      </c>
      <c r="N20" s="2">
        <v>745.45333333333303</v>
      </c>
      <c r="O20" s="3">
        <v>769.4</v>
      </c>
      <c r="P20" s="77">
        <v>866.66666666666595</v>
      </c>
      <c r="Q20" s="63">
        <v>934.78260869565224</v>
      </c>
      <c r="R20" s="63">
        <v>929.69696969696997</v>
      </c>
      <c r="S20" s="63">
        <v>912.33766233766221</v>
      </c>
      <c r="T20" s="63">
        <v>926.36363636363603</v>
      </c>
      <c r="U20" s="34">
        <f t="shared" si="0"/>
        <v>17.238959230986023</v>
      </c>
      <c r="V20" s="34">
        <f t="shared" si="1"/>
        <v>1.5373665480426826</v>
      </c>
    </row>
    <row r="21" spans="1:22" ht="15" customHeight="1" x14ac:dyDescent="0.25">
      <c r="A21" s="1" t="s">
        <v>20</v>
      </c>
      <c r="B21" s="39" t="s">
        <v>3</v>
      </c>
      <c r="C21" s="2">
        <v>1695.2366666666601</v>
      </c>
      <c r="D21" s="2">
        <v>1272.7275</v>
      </c>
      <c r="E21" s="2">
        <v>1556.86333333333</v>
      </c>
      <c r="F21" s="2">
        <v>1279.7574999999952</v>
      </c>
      <c r="G21" s="2">
        <v>1993.3824999999952</v>
      </c>
      <c r="H21" s="2">
        <v>1341.6659999999999</v>
      </c>
      <c r="I21" s="2">
        <v>1390.2774999999999</v>
      </c>
      <c r="J21" s="2">
        <v>1272.4272499999952</v>
      </c>
      <c r="K21" s="2">
        <v>1401.0227464540201</v>
      </c>
      <c r="L21" s="2">
        <v>1505.6693315233599</v>
      </c>
      <c r="M21" s="2">
        <v>1522.22166666666</v>
      </c>
      <c r="N21" s="2">
        <v>1541.6675</v>
      </c>
      <c r="O21" s="3">
        <v>1516.8150000000001</v>
      </c>
      <c r="P21" s="77">
        <v>2092.5916666666599</v>
      </c>
      <c r="Q21" s="63">
        <v>2099.4444444444398</v>
      </c>
      <c r="R21" s="63">
        <v>2500</v>
      </c>
      <c r="S21" s="63">
        <v>2567.8571428571399</v>
      </c>
      <c r="T21" s="63">
        <v>2569.1489361702102</v>
      </c>
      <c r="U21" s="34">
        <f t="shared" si="0"/>
        <v>91.489456852168146</v>
      </c>
      <c r="V21" s="34">
        <f t="shared" si="1"/>
        <v>5.0306276447797588E-2</v>
      </c>
    </row>
    <row r="22" spans="1:22" ht="15" customHeight="1" x14ac:dyDescent="0.25">
      <c r="A22" s="1" t="s">
        <v>31</v>
      </c>
      <c r="B22" s="39" t="s">
        <v>3</v>
      </c>
      <c r="C22" s="2">
        <v>132.5149999999995</v>
      </c>
      <c r="D22" s="2">
        <v>150</v>
      </c>
      <c r="E22" s="2">
        <v>135.69166666666649</v>
      </c>
      <c r="F22" s="2">
        <v>140.185499999999</v>
      </c>
      <c r="G22" s="2">
        <v>129.00583333333299</v>
      </c>
      <c r="H22" s="2">
        <v>200.612857142857</v>
      </c>
      <c r="I22" s="2">
        <v>143.75</v>
      </c>
      <c r="J22" s="2">
        <v>137.15333333333299</v>
      </c>
      <c r="K22" s="2">
        <v>238.2433107901615</v>
      </c>
      <c r="L22" s="2">
        <v>261.80009853016202</v>
      </c>
      <c r="M22" s="2">
        <v>190.8</v>
      </c>
      <c r="N22" s="2">
        <v>162.70875000000001</v>
      </c>
      <c r="O22" s="3">
        <v>125.33499999999999</v>
      </c>
      <c r="P22" s="77">
        <v>120.55</v>
      </c>
      <c r="Q22" s="63">
        <v>137.69841269841268</v>
      </c>
      <c r="R22" s="63">
        <v>120.267857142857</v>
      </c>
      <c r="S22" s="63">
        <v>126.314102564103</v>
      </c>
      <c r="T22" s="63">
        <v>130</v>
      </c>
      <c r="U22" s="34">
        <f t="shared" si="0"/>
        <v>-35.19857009592031</v>
      </c>
      <c r="V22" s="34">
        <f t="shared" si="1"/>
        <v>2.9180411063178417</v>
      </c>
    </row>
    <row r="23" spans="1:22" ht="15" customHeight="1" x14ac:dyDescent="0.25">
      <c r="A23" s="1" t="s">
        <v>4</v>
      </c>
      <c r="B23" s="39" t="s">
        <v>3</v>
      </c>
      <c r="C23" s="2">
        <v>157.5</v>
      </c>
      <c r="D23" s="2">
        <v>209.37625</v>
      </c>
      <c r="E23" s="2">
        <v>204.08285714285699</v>
      </c>
      <c r="F23" s="2">
        <v>215.465</v>
      </c>
      <c r="G23" s="2">
        <v>250.892857142857</v>
      </c>
      <c r="H23" s="2">
        <v>261.19791666666652</v>
      </c>
      <c r="I23" s="2">
        <v>265.625</v>
      </c>
      <c r="J23" s="2">
        <v>294.53125</v>
      </c>
      <c r="K23" s="2">
        <v>253.50889345078102</v>
      </c>
      <c r="L23" s="2">
        <v>264.54109679006899</v>
      </c>
      <c r="M23" s="2">
        <v>256.25</v>
      </c>
      <c r="N23" s="2">
        <v>285.9375</v>
      </c>
      <c r="O23" s="3">
        <v>280.78750000000002</v>
      </c>
      <c r="P23" s="77">
        <v>308.63071428571402</v>
      </c>
      <c r="Q23" s="63">
        <v>300.89285714285717</v>
      </c>
      <c r="R23" s="63">
        <v>282.03571428571428</v>
      </c>
      <c r="S23" s="63">
        <v>294.375</v>
      </c>
      <c r="T23" s="63">
        <v>295.71428571428601</v>
      </c>
      <c r="U23" s="34">
        <f t="shared" si="0"/>
        <v>13.214641788919135</v>
      </c>
      <c r="V23" s="34">
        <f t="shared" si="1"/>
        <v>0.45495905368526762</v>
      </c>
    </row>
    <row r="24" spans="1:22" ht="15" customHeight="1" x14ac:dyDescent="0.25">
      <c r="A24" s="1" t="s">
        <v>5</v>
      </c>
      <c r="B24" s="39" t="s">
        <v>3</v>
      </c>
      <c r="C24" s="2">
        <v>117.04883333333299</v>
      </c>
      <c r="D24" s="2">
        <v>125.6149999999995</v>
      </c>
      <c r="E24" s="2">
        <v>143.65785714285698</v>
      </c>
      <c r="F24" s="2">
        <v>174.6275</v>
      </c>
      <c r="G24" s="2">
        <v>170.3125</v>
      </c>
      <c r="H24" s="2">
        <v>218.49797619047553</v>
      </c>
      <c r="I24" s="2">
        <v>206.91</v>
      </c>
      <c r="J24" s="2">
        <v>278.49458333333303</v>
      </c>
      <c r="K24" s="2">
        <v>217.27023321449749</v>
      </c>
      <c r="L24" s="2">
        <v>210.11865453732199</v>
      </c>
      <c r="M24" s="2">
        <v>230.82925</v>
      </c>
      <c r="N24" s="2">
        <v>191.40625</v>
      </c>
      <c r="O24" s="3">
        <v>212.8</v>
      </c>
      <c r="P24" s="77">
        <v>256.53874999999999</v>
      </c>
      <c r="Q24" s="63">
        <v>235.15625</v>
      </c>
      <c r="R24" s="63">
        <v>248.76785714285717</v>
      </c>
      <c r="S24" s="63">
        <v>255.625</v>
      </c>
      <c r="T24" s="63">
        <v>259.642857142857</v>
      </c>
      <c r="U24" s="34">
        <f t="shared" si="0"/>
        <v>18.830783547630407</v>
      </c>
      <c r="V24" s="34">
        <f t="shared" si="1"/>
        <v>1.5717778553963799</v>
      </c>
    </row>
    <row r="25" spans="1:22" ht="15" customHeight="1" x14ac:dyDescent="0.25">
      <c r="A25" s="1" t="s">
        <v>6</v>
      </c>
      <c r="B25" s="39" t="s">
        <v>3</v>
      </c>
      <c r="C25" s="2">
        <v>144.53125</v>
      </c>
      <c r="D25" s="2">
        <v>176.838333333333</v>
      </c>
      <c r="E25" s="2">
        <v>153.59375</v>
      </c>
      <c r="F25" s="2">
        <v>195.5164999999995</v>
      </c>
      <c r="G25" s="2">
        <v>180.625</v>
      </c>
      <c r="H25" s="2">
        <v>293.55874999999997</v>
      </c>
      <c r="I25" s="2">
        <v>240.53</v>
      </c>
      <c r="J25" s="2">
        <v>239.14875000000001</v>
      </c>
      <c r="K25" s="2">
        <v>277.21741093065702</v>
      </c>
      <c r="L25" s="2">
        <v>275.12830698928747</v>
      </c>
      <c r="M25" s="2">
        <v>236.875</v>
      </c>
      <c r="N25" s="2">
        <v>234.375</v>
      </c>
      <c r="O25" s="3">
        <v>271.36666666666667</v>
      </c>
      <c r="P25" s="77">
        <v>271.72000000000003</v>
      </c>
      <c r="Q25" s="63">
        <v>245.53571428571428</v>
      </c>
      <c r="R25" s="63">
        <v>262.63888888888891</v>
      </c>
      <c r="S25" s="63">
        <v>263.125</v>
      </c>
      <c r="T25" s="63">
        <v>268.21428571428601</v>
      </c>
      <c r="U25" s="34">
        <f t="shared" si="0"/>
        <v>-8.6335237105737672</v>
      </c>
      <c r="V25" s="34">
        <f t="shared" si="1"/>
        <v>1.9341703427215227</v>
      </c>
    </row>
    <row r="26" spans="1:22" ht="15" customHeight="1" x14ac:dyDescent="0.25">
      <c r="A26" s="1" t="s">
        <v>2</v>
      </c>
      <c r="B26" s="39" t="s">
        <v>3</v>
      </c>
      <c r="C26" s="2">
        <v>225.52749999999949</v>
      </c>
      <c r="D26" s="2">
        <v>218.75</v>
      </c>
      <c r="E26" s="2">
        <v>255.86095238095197</v>
      </c>
      <c r="F26" s="2">
        <v>306.48541666666654</v>
      </c>
      <c r="G26" s="2">
        <v>307.142857142857</v>
      </c>
      <c r="H26" s="2">
        <v>301.58874999999949</v>
      </c>
      <c r="I26" s="2">
        <v>327.34375</v>
      </c>
      <c r="J26" s="2">
        <v>360.416666666666</v>
      </c>
      <c r="K26" s="2">
        <v>354.09023154083349</v>
      </c>
      <c r="L26" s="2">
        <v>356.436346219543</v>
      </c>
      <c r="M26" s="2">
        <v>397.5</v>
      </c>
      <c r="N26" s="2">
        <v>323.4375</v>
      </c>
      <c r="O26" s="3">
        <v>359.77499999999998</v>
      </c>
      <c r="P26" s="77">
        <v>375.47562500000004</v>
      </c>
      <c r="Q26" s="63">
        <v>342.44791666666669</v>
      </c>
      <c r="R26" s="63">
        <v>378.95833333333337</v>
      </c>
      <c r="S26" s="63">
        <v>383.75</v>
      </c>
      <c r="T26" s="63">
        <v>387.142857142857</v>
      </c>
      <c r="U26" s="34">
        <f t="shared" si="0"/>
        <v>28.367804549359899</v>
      </c>
      <c r="V26" s="34">
        <f t="shared" si="1"/>
        <v>0.88413215449042248</v>
      </c>
    </row>
    <row r="27" spans="1:22" ht="15" customHeight="1" x14ac:dyDescent="0.25">
      <c r="A27" s="1" t="s">
        <v>25</v>
      </c>
      <c r="B27" s="39" t="s">
        <v>3</v>
      </c>
      <c r="C27" s="2">
        <v>193.28749999999999</v>
      </c>
      <c r="D27" s="2">
        <v>129.16749999999999</v>
      </c>
      <c r="E27" s="2">
        <v>188.9665</v>
      </c>
      <c r="F27" s="2">
        <v>139.652083333333</v>
      </c>
      <c r="G27" s="2">
        <v>175</v>
      </c>
      <c r="H27" s="2">
        <v>211.499</v>
      </c>
      <c r="I27" s="2">
        <v>161.42625000000001</v>
      </c>
      <c r="J27" s="2">
        <v>105.553333333333</v>
      </c>
      <c r="K27" s="2">
        <v>197.69161973367201</v>
      </c>
      <c r="L27" s="2">
        <v>124.00635073128601</v>
      </c>
      <c r="M27" s="2">
        <v>190.37833333333299</v>
      </c>
      <c r="N27" s="2">
        <v>130.20749999999998</v>
      </c>
      <c r="O27" s="3">
        <v>122.74</v>
      </c>
      <c r="P27" s="77">
        <v>115</v>
      </c>
      <c r="Q27" s="63">
        <v>139.732142857143</v>
      </c>
      <c r="R27" s="63">
        <v>233.03229337712099</v>
      </c>
      <c r="S27" s="63">
        <v>348.08449695667747</v>
      </c>
      <c r="T27" s="63">
        <v>355.33333333333297</v>
      </c>
      <c r="U27" s="34">
        <f t="shared" si="0"/>
        <v>68.007098536320726</v>
      </c>
      <c r="V27" s="34">
        <f t="shared" si="1"/>
        <v>2.0824933141327731</v>
      </c>
    </row>
    <row r="28" spans="1:22" ht="15" customHeight="1" x14ac:dyDescent="0.25">
      <c r="A28" s="1" t="s">
        <v>26</v>
      </c>
      <c r="B28" s="39" t="s">
        <v>3</v>
      </c>
      <c r="C28" s="2">
        <v>128.14125000000001</v>
      </c>
      <c r="D28" s="2">
        <v>135.38499999999999</v>
      </c>
      <c r="E28" s="2">
        <v>120.0795</v>
      </c>
      <c r="F28" s="2">
        <v>139.78437500000001</v>
      </c>
      <c r="G28" s="2">
        <v>176.85266666666649</v>
      </c>
      <c r="H28" s="2">
        <v>115.42392857142849</v>
      </c>
      <c r="I28" s="2">
        <v>188.48750000000001</v>
      </c>
      <c r="J28" s="2">
        <v>144.7656666666665</v>
      </c>
      <c r="K28" s="2">
        <v>137.42176771144901</v>
      </c>
      <c r="L28" s="2">
        <v>141.8949562803295</v>
      </c>
      <c r="M28" s="2">
        <v>258.98599999999999</v>
      </c>
      <c r="N28" s="2">
        <v>115.77250000000001</v>
      </c>
      <c r="O28" s="3">
        <v>153.6525</v>
      </c>
      <c r="P28" s="77">
        <v>141.524047619047</v>
      </c>
      <c r="Q28" s="63">
        <v>153.19506379288987</v>
      </c>
      <c r="R28" s="63">
        <v>202.91005291005288</v>
      </c>
      <c r="S28" s="63">
        <v>231.054133054131</v>
      </c>
      <c r="T28" s="63">
        <v>235</v>
      </c>
      <c r="U28" s="34">
        <f t="shared" si="0"/>
        <v>103.59729815865133</v>
      </c>
      <c r="V28" s="34">
        <f t="shared" si="1"/>
        <v>1.707767307042531</v>
      </c>
    </row>
    <row r="29" spans="1:22" s="47" customFormat="1" x14ac:dyDescent="0.25">
      <c r="B29" s="48"/>
      <c r="P29" s="76"/>
      <c r="Q29" s="49"/>
      <c r="R29" s="49"/>
      <c r="S29" s="49"/>
      <c r="T29" s="49"/>
      <c r="U29" s="50">
        <f>AVERAGE(U4:U28)</f>
        <v>38.289459146459421</v>
      </c>
      <c r="V29" s="50">
        <f>AVERAGE(V4:V28)</f>
        <v>1.9733851246897935</v>
      </c>
    </row>
  </sheetData>
  <sortState ref="A4:O28">
    <sortCondition ref="A4:A28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workbookViewId="0">
      <pane xSplit="1" topLeftCell="I1" activePane="topRight" state="frozen"/>
      <selection activeCell="T4" sqref="T4"/>
      <selection pane="topRight" activeCell="T4" sqref="T4:T28"/>
    </sheetView>
  </sheetViews>
  <sheetFormatPr defaultRowHeight="15" x14ac:dyDescent="0.25"/>
  <cols>
    <col min="1" max="1" width="39" customWidth="1"/>
    <col min="2" max="2" width="24" style="35" customWidth="1"/>
    <col min="3" max="14" width="8.5703125" customWidth="1"/>
    <col min="16" max="16" width="10.85546875" style="43" customWidth="1"/>
    <col min="17" max="20" width="10.85546875" style="44" customWidth="1"/>
    <col min="21" max="21" width="23.28515625" style="35" customWidth="1"/>
    <col min="22" max="22" width="25.5703125" style="35" customWidth="1"/>
  </cols>
  <sheetData>
    <row r="1" spans="1:22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</row>
    <row r="2" spans="1:22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U2" s="62" t="s">
        <v>33</v>
      </c>
      <c r="V2" s="62" t="s">
        <v>34</v>
      </c>
    </row>
    <row r="3" spans="1:22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>
        <v>42887</v>
      </c>
      <c r="U3" s="62" t="s">
        <v>38</v>
      </c>
      <c r="V3" s="62" t="s">
        <v>39</v>
      </c>
    </row>
    <row r="4" spans="1:22" ht="15" customHeight="1" x14ac:dyDescent="0.25">
      <c r="A4" s="1" t="s">
        <v>21</v>
      </c>
      <c r="B4" s="39" t="s">
        <v>22</v>
      </c>
      <c r="C4" s="2">
        <v>251.25</v>
      </c>
      <c r="D4" s="2">
        <v>300</v>
      </c>
      <c r="E4" s="2">
        <v>355.5</v>
      </c>
      <c r="F4" s="2">
        <v>326.45833333333303</v>
      </c>
      <c r="G4" s="2">
        <v>305</v>
      </c>
      <c r="H4" s="2">
        <v>260</v>
      </c>
      <c r="I4" s="2">
        <v>250</v>
      </c>
      <c r="J4" s="2">
        <v>380</v>
      </c>
      <c r="K4" s="2">
        <v>362.12208425022499</v>
      </c>
      <c r="L4" s="2">
        <v>301.55141972189301</v>
      </c>
      <c r="M4" s="2">
        <v>311.66666666666703</v>
      </c>
      <c r="N4" s="2">
        <v>305.625</v>
      </c>
      <c r="O4" s="3">
        <v>321.02499999999998</v>
      </c>
      <c r="P4" s="77">
        <v>390</v>
      </c>
      <c r="Q4" s="63">
        <v>400</v>
      </c>
      <c r="R4" s="63">
        <v>523.33333333333337</v>
      </c>
      <c r="S4" s="63">
        <v>516.36363636363603</v>
      </c>
      <c r="T4" s="63">
        <v>520</v>
      </c>
      <c r="U4" s="34">
        <f>(T4-H4)/H4*100</f>
        <v>100</v>
      </c>
      <c r="V4" s="34">
        <f>(T4-S4)/S4*100</f>
        <v>0.70422535211274051</v>
      </c>
    </row>
    <row r="5" spans="1:22" ht="15" customHeight="1" x14ac:dyDescent="0.25">
      <c r="A5" s="1" t="s">
        <v>17</v>
      </c>
      <c r="B5" s="39" t="s">
        <v>18</v>
      </c>
      <c r="C5" s="2">
        <v>31.875</v>
      </c>
      <c r="D5" s="2">
        <v>30.625</v>
      </c>
      <c r="E5" s="6">
        <v>33.125</v>
      </c>
      <c r="F5" s="2">
        <v>38.125</v>
      </c>
      <c r="G5" s="2">
        <v>35</v>
      </c>
      <c r="H5" s="2">
        <v>35.625</v>
      </c>
      <c r="I5" s="2">
        <v>30</v>
      </c>
      <c r="J5" s="2">
        <v>30</v>
      </c>
      <c r="K5" s="2">
        <v>33.587252354550202</v>
      </c>
      <c r="L5" s="2">
        <v>37.7850440998008</v>
      </c>
      <c r="M5" s="2">
        <v>38.3333333333333</v>
      </c>
      <c r="N5" s="2">
        <v>34.16666666666665</v>
      </c>
      <c r="O5" s="3">
        <v>39.314999999999998</v>
      </c>
      <c r="P5" s="77">
        <v>40</v>
      </c>
      <c r="Q5" s="63">
        <v>47.5</v>
      </c>
      <c r="R5" s="63">
        <v>48.333333333333336</v>
      </c>
      <c r="S5" s="63">
        <v>44.142857142857103</v>
      </c>
      <c r="T5" s="63">
        <v>45.181818181818002</v>
      </c>
      <c r="U5" s="34">
        <f t="shared" ref="U5:U28" si="0">(T5-H5)/H5*100</f>
        <v>26.826156299840004</v>
      </c>
      <c r="V5" s="34">
        <f t="shared" ref="V5:V28" si="1">(T5-S5)/S5*100</f>
        <v>2.3536334215942718</v>
      </c>
    </row>
    <row r="6" spans="1:22" ht="15" customHeight="1" x14ac:dyDescent="0.25">
      <c r="A6" s="1" t="s">
        <v>30</v>
      </c>
      <c r="B6" s="39" t="s">
        <v>3</v>
      </c>
      <c r="C6" s="2">
        <v>259.26</v>
      </c>
      <c r="D6" s="2">
        <v>180</v>
      </c>
      <c r="E6" s="6">
        <v>217.64499999999899</v>
      </c>
      <c r="F6" s="2">
        <v>273.08249999999953</v>
      </c>
      <c r="G6" s="2">
        <v>238.1</v>
      </c>
      <c r="H6" s="2">
        <v>200</v>
      </c>
      <c r="I6" s="2">
        <v>234.40749999999949</v>
      </c>
      <c r="J6" s="6">
        <v>257.58999999999997</v>
      </c>
      <c r="K6" s="2">
        <v>268.13024618911152</v>
      </c>
      <c r="L6" s="2">
        <v>285.08122800000001</v>
      </c>
      <c r="M6" s="2">
        <v>327.38</v>
      </c>
      <c r="N6" s="2">
        <v>382.61</v>
      </c>
      <c r="O6" s="3">
        <v>300.0575</v>
      </c>
      <c r="P6" s="77">
        <v>312.56</v>
      </c>
      <c r="Q6" s="63">
        <v>314.34782608695701</v>
      </c>
      <c r="R6" s="63">
        <v>309.38578329882677</v>
      </c>
      <c r="S6" s="63">
        <v>299.01960784313701</v>
      </c>
      <c r="T6" s="63">
        <v>299.17391304347802</v>
      </c>
      <c r="U6" s="34">
        <f t="shared" si="0"/>
        <v>49.586956521739012</v>
      </c>
      <c r="V6" s="34">
        <f t="shared" si="1"/>
        <v>5.1603706343552234E-2</v>
      </c>
    </row>
    <row r="7" spans="1:22" ht="15" customHeight="1" x14ac:dyDescent="0.25">
      <c r="A7" s="1" t="s">
        <v>29</v>
      </c>
      <c r="B7" s="39" t="s">
        <v>3</v>
      </c>
      <c r="C7" s="2">
        <v>229.6437499999995</v>
      </c>
      <c r="D7" s="2">
        <v>159.53066666666649</v>
      </c>
      <c r="E7" s="2">
        <v>220.890625</v>
      </c>
      <c r="F7" s="2">
        <v>242.34749999999951</v>
      </c>
      <c r="G7" s="2">
        <v>191.058333333333</v>
      </c>
      <c r="H7" s="2">
        <v>238.25749999999999</v>
      </c>
      <c r="I7" s="2">
        <v>227.445636363636</v>
      </c>
      <c r="J7" s="2">
        <v>248.55099999999999</v>
      </c>
      <c r="K7" s="2">
        <v>250.8351133745355</v>
      </c>
      <c r="L7" s="2">
        <v>225.6620451426935</v>
      </c>
      <c r="M7" s="2">
        <v>265.83000000000004</v>
      </c>
      <c r="N7" s="2">
        <v>197.85874999999999</v>
      </c>
      <c r="O7" s="3">
        <v>294.69000000000005</v>
      </c>
      <c r="P7" s="77">
        <v>268.63875000000002</v>
      </c>
      <c r="Q7" s="63">
        <v>263.42569438842702</v>
      </c>
      <c r="R7" s="63">
        <v>293.59444244819736</v>
      </c>
      <c r="S7" s="63">
        <v>294.71409226844003</v>
      </c>
      <c r="T7" s="63">
        <v>295.974120082816</v>
      </c>
      <c r="U7" s="34">
        <f t="shared" si="0"/>
        <v>24.224471457484448</v>
      </c>
      <c r="V7" s="34">
        <f t="shared" si="1"/>
        <v>0.427542437715628</v>
      </c>
    </row>
    <row r="8" spans="1:22" ht="15" customHeight="1" x14ac:dyDescent="0.25">
      <c r="A8" s="1" t="s">
        <v>12</v>
      </c>
      <c r="B8" s="39" t="s">
        <v>3</v>
      </c>
      <c r="C8" s="2">
        <v>715.11625000000004</v>
      </c>
      <c r="D8" s="2">
        <v>756.33375000000001</v>
      </c>
      <c r="E8" s="2">
        <v>788.76416666666648</v>
      </c>
      <c r="F8" s="2">
        <v>748.02499999999998</v>
      </c>
      <c r="G8" s="2">
        <v>784.55833333332998</v>
      </c>
      <c r="H8" s="2">
        <v>818.62666666666598</v>
      </c>
      <c r="I8" s="2">
        <v>818.399</v>
      </c>
      <c r="J8" s="2">
        <v>821.25</v>
      </c>
      <c r="K8" s="2">
        <v>894.00543292418001</v>
      </c>
      <c r="L8" s="2">
        <v>894.29874624540639</v>
      </c>
      <c r="M8" s="2">
        <v>851.49166666665997</v>
      </c>
      <c r="N8" s="2">
        <v>769.80875000000003</v>
      </c>
      <c r="O8" s="3">
        <v>863.20500000000004</v>
      </c>
      <c r="P8" s="77">
        <v>1059.0025000000001</v>
      </c>
      <c r="Q8" s="63">
        <v>1037.80253025303</v>
      </c>
      <c r="R8" s="63">
        <v>1030.982905982906</v>
      </c>
      <c r="S8" s="63">
        <v>1055.5462429727099</v>
      </c>
      <c r="T8" s="63">
        <v>1055.7619047619</v>
      </c>
      <c r="U8" s="34">
        <f t="shared" si="0"/>
        <v>28.967446059485919</v>
      </c>
      <c r="V8" s="34">
        <f t="shared" si="1"/>
        <v>2.0431297124675906E-2</v>
      </c>
    </row>
    <row r="9" spans="1:22" ht="15" customHeight="1" x14ac:dyDescent="0.25">
      <c r="A9" s="1" t="s">
        <v>11</v>
      </c>
      <c r="B9" s="39" t="s">
        <v>3</v>
      </c>
      <c r="C9" s="2">
        <v>868.18</v>
      </c>
      <c r="D9" s="2">
        <v>875.48500000000001</v>
      </c>
      <c r="E9" s="2">
        <v>869.5974999999994</v>
      </c>
      <c r="F9" s="2">
        <v>759.35714285714198</v>
      </c>
      <c r="G9" s="2">
        <v>879.76499999999999</v>
      </c>
      <c r="H9" s="2">
        <v>898.96166666666647</v>
      </c>
      <c r="I9" s="2">
        <v>908.84142857142854</v>
      </c>
      <c r="J9" s="2">
        <v>898.88766666666652</v>
      </c>
      <c r="K9" s="2">
        <v>992.78738932416002</v>
      </c>
      <c r="L9" s="2">
        <v>923.83150095137</v>
      </c>
      <c r="M9" s="2">
        <v>914.02166666666994</v>
      </c>
      <c r="N9" s="2">
        <v>941.7533333333331</v>
      </c>
      <c r="O9" s="3">
        <v>989.26800000000003</v>
      </c>
      <c r="P9" s="77">
        <v>1072.6199999999999</v>
      </c>
      <c r="Q9" s="63">
        <v>1077.41236838597</v>
      </c>
      <c r="R9" s="63">
        <v>1498.8095238095239</v>
      </c>
      <c r="S9" s="63">
        <v>1511.52277785559</v>
      </c>
      <c r="T9" s="63">
        <v>1523.4013605442201</v>
      </c>
      <c r="U9" s="34">
        <f t="shared" si="0"/>
        <v>69.462327152721059</v>
      </c>
      <c r="V9" s="34">
        <f t="shared" si="1"/>
        <v>0.78586858647822355</v>
      </c>
    </row>
    <row r="10" spans="1:22" ht="15" customHeight="1" x14ac:dyDescent="0.25">
      <c r="A10" s="1" t="s">
        <v>10</v>
      </c>
      <c r="B10" s="39" t="s">
        <v>9</v>
      </c>
      <c r="C10" s="2">
        <v>164.99999999999949</v>
      </c>
      <c r="D10" s="2">
        <v>266.66666666666652</v>
      </c>
      <c r="E10" s="2">
        <v>300</v>
      </c>
      <c r="F10" s="2">
        <v>183.75</v>
      </c>
      <c r="G10" s="2">
        <v>250</v>
      </c>
      <c r="H10" s="2">
        <v>250</v>
      </c>
      <c r="I10" s="2">
        <v>300</v>
      </c>
      <c r="J10" s="2">
        <v>193.75</v>
      </c>
      <c r="K10" s="2">
        <v>259.53084473102547</v>
      </c>
      <c r="L10" s="2">
        <v>279.55928653036153</v>
      </c>
      <c r="M10" s="2">
        <v>258.33333333333297</v>
      </c>
      <c r="N10" s="2">
        <v>280</v>
      </c>
      <c r="O10" s="3">
        <v>261.22500000000002</v>
      </c>
      <c r="P10" s="77">
        <v>362.5</v>
      </c>
      <c r="Q10" s="63">
        <v>375</v>
      </c>
      <c r="R10" s="63">
        <v>350</v>
      </c>
      <c r="S10" s="63">
        <v>354.444444444444</v>
      </c>
      <c r="T10" s="63">
        <v>375</v>
      </c>
      <c r="U10" s="34">
        <f t="shared" si="0"/>
        <v>50</v>
      </c>
      <c r="V10" s="34">
        <f t="shared" si="1"/>
        <v>5.7993730407524833</v>
      </c>
    </row>
    <row r="11" spans="1:22" ht="15" customHeight="1" x14ac:dyDescent="0.25">
      <c r="A11" s="1" t="s">
        <v>8</v>
      </c>
      <c r="B11" s="39" t="s">
        <v>9</v>
      </c>
      <c r="C11" s="2">
        <v>165</v>
      </c>
      <c r="D11" s="2">
        <v>200</v>
      </c>
      <c r="E11" s="2">
        <v>186.875</v>
      </c>
      <c r="F11" s="2">
        <v>172</v>
      </c>
      <c r="G11" s="2">
        <v>166.52777777777749</v>
      </c>
      <c r="H11" s="2">
        <v>250</v>
      </c>
      <c r="I11" s="2">
        <v>300</v>
      </c>
      <c r="J11" s="2">
        <v>203.5</v>
      </c>
      <c r="K11" s="2">
        <v>251.81640566569001</v>
      </c>
      <c r="L11" s="2">
        <v>253.47428317531552</v>
      </c>
      <c r="M11" s="2">
        <v>361.66666666666652</v>
      </c>
      <c r="N11" s="2">
        <v>268.33333333333303</v>
      </c>
      <c r="O11" s="3">
        <v>296.12</v>
      </c>
      <c r="P11" s="77">
        <v>337.5</v>
      </c>
      <c r="Q11" s="63">
        <v>385.71428571428601</v>
      </c>
      <c r="R11" s="63">
        <v>322.30769230769198</v>
      </c>
      <c r="S11" s="63">
        <v>306.15384615384602</v>
      </c>
      <c r="T11" s="63">
        <v>309.16666666666703</v>
      </c>
      <c r="U11" s="34">
        <f t="shared" si="0"/>
        <v>23.66666666666681</v>
      </c>
      <c r="V11" s="34">
        <f t="shared" si="1"/>
        <v>0.98408710217771678</v>
      </c>
    </row>
    <row r="12" spans="1:22" ht="15" customHeight="1" x14ac:dyDescent="0.25">
      <c r="A12" s="1" t="s">
        <v>7</v>
      </c>
      <c r="B12" s="39" t="s">
        <v>3</v>
      </c>
      <c r="C12" s="2">
        <v>165.22</v>
      </c>
      <c r="D12" s="4">
        <v>166.72350200000002</v>
      </c>
      <c r="E12" s="2">
        <v>108.7</v>
      </c>
      <c r="F12" s="2">
        <v>219.5</v>
      </c>
      <c r="G12" s="2">
        <v>108.7</v>
      </c>
      <c r="H12" s="2">
        <v>282.35000000000002</v>
      </c>
      <c r="I12" s="2">
        <v>208.7</v>
      </c>
      <c r="J12" s="2">
        <v>217.39</v>
      </c>
      <c r="K12" s="2">
        <v>168.14929912724099</v>
      </c>
      <c r="L12" s="2">
        <v>217.39</v>
      </c>
      <c r="M12" s="2">
        <v>225</v>
      </c>
      <c r="N12" s="4">
        <v>270.20999999999998</v>
      </c>
      <c r="O12" s="3">
        <v>288.02499999999998</v>
      </c>
      <c r="P12" s="77">
        <v>321.43</v>
      </c>
      <c r="Q12" s="63">
        <v>355.65217391304299</v>
      </c>
      <c r="R12" s="63">
        <v>375.55</v>
      </c>
      <c r="S12" s="63">
        <v>450</v>
      </c>
      <c r="T12" s="63">
        <v>455.23809523809501</v>
      </c>
      <c r="U12" s="34">
        <f t="shared" si="0"/>
        <v>61.231838228473521</v>
      </c>
      <c r="V12" s="34">
        <f t="shared" si="1"/>
        <v>1.164021164021114</v>
      </c>
    </row>
    <row r="13" spans="1:22" ht="15" customHeight="1" x14ac:dyDescent="0.25">
      <c r="A13" s="1" t="s">
        <v>14</v>
      </c>
      <c r="B13" s="39" t="s">
        <v>3</v>
      </c>
      <c r="C13" s="4">
        <v>280.12</v>
      </c>
      <c r="D13" s="4">
        <v>285.399092</v>
      </c>
      <c r="E13" s="4">
        <v>290.72622373719997</v>
      </c>
      <c r="F13" s="4">
        <v>296.2</v>
      </c>
      <c r="G13" s="4">
        <v>201.52635904780499</v>
      </c>
      <c r="H13" s="4">
        <v>207.00024891513999</v>
      </c>
      <c r="I13" s="4">
        <v>212.523951180268</v>
      </c>
      <c r="J13" s="4">
        <v>218.09791913600799</v>
      </c>
      <c r="K13" s="2">
        <v>223.10667828821201</v>
      </c>
      <c r="L13" s="2">
        <v>219.31714081867401</v>
      </c>
      <c r="M13" s="4">
        <v>226.772926800124</v>
      </c>
      <c r="N13" s="4">
        <v>200.54</v>
      </c>
      <c r="O13" s="3">
        <v>202.7</v>
      </c>
      <c r="P13" s="78">
        <v>250.44</v>
      </c>
      <c r="Q13" s="63">
        <v>256.57</v>
      </c>
      <c r="R13" s="63">
        <v>300.55</v>
      </c>
      <c r="S13" s="63">
        <v>358.67</v>
      </c>
      <c r="T13" s="63">
        <v>360</v>
      </c>
      <c r="U13" s="34">
        <f t="shared" si="0"/>
        <v>73.912834350060336</v>
      </c>
      <c r="V13" s="34">
        <f t="shared" si="1"/>
        <v>0.37081439763570528</v>
      </c>
    </row>
    <row r="14" spans="1:22" ht="15" customHeight="1" x14ac:dyDescent="0.25">
      <c r="A14" s="1" t="s">
        <v>13</v>
      </c>
      <c r="B14" s="39" t="s">
        <v>3</v>
      </c>
      <c r="C14" s="4">
        <v>580.87</v>
      </c>
      <c r="D14" s="2">
        <v>500</v>
      </c>
      <c r="E14" s="4">
        <v>504.55000000000007</v>
      </c>
      <c r="F14" s="4">
        <v>509.14140500000013</v>
      </c>
      <c r="G14" s="4">
        <v>513.77459178550021</v>
      </c>
      <c r="H14" s="4">
        <v>518.44994057074837</v>
      </c>
      <c r="I14" s="4">
        <v>523.16783502994224</v>
      </c>
      <c r="J14" s="4">
        <v>527.92866232871472</v>
      </c>
      <c r="K14" s="2">
        <v>521.52993828171702</v>
      </c>
      <c r="L14" s="2">
        <v>566.73850564747397</v>
      </c>
      <c r="M14" s="4">
        <v>573.71582604886601</v>
      </c>
      <c r="N14" s="4">
        <v>490.34</v>
      </c>
      <c r="O14" s="3">
        <v>560.11</v>
      </c>
      <c r="P14" s="78">
        <v>550.57000000000005</v>
      </c>
      <c r="Q14" s="63">
        <v>555.34</v>
      </c>
      <c r="R14" s="63">
        <v>560</v>
      </c>
      <c r="S14" s="63">
        <v>560.11</v>
      </c>
      <c r="T14" s="63">
        <v>560.18367346938805</v>
      </c>
      <c r="U14" s="34">
        <f t="shared" si="0"/>
        <v>8.0497131222922089</v>
      </c>
      <c r="V14" s="34">
        <f t="shared" si="1"/>
        <v>1.315339297424448E-2</v>
      </c>
    </row>
    <row r="15" spans="1:22" ht="15" customHeight="1" x14ac:dyDescent="0.25">
      <c r="A15" s="1" t="s">
        <v>24</v>
      </c>
      <c r="B15" s="39" t="s">
        <v>16</v>
      </c>
      <c r="C15" s="2">
        <v>130</v>
      </c>
      <c r="D15" s="2">
        <v>120</v>
      </c>
      <c r="E15" s="2">
        <v>120</v>
      </c>
      <c r="F15" s="4">
        <v>121.09200000000001</v>
      </c>
      <c r="G15" s="2">
        <v>130</v>
      </c>
      <c r="H15" s="2">
        <v>120</v>
      </c>
      <c r="I15" s="2">
        <v>130</v>
      </c>
      <c r="J15" s="2">
        <v>130</v>
      </c>
      <c r="K15" s="2">
        <v>129.53810158396851</v>
      </c>
      <c r="L15" s="2">
        <v>136.33199999999999</v>
      </c>
      <c r="M15" s="4">
        <v>137.57262120000001</v>
      </c>
      <c r="N15" s="2">
        <v>130</v>
      </c>
      <c r="O15" s="3">
        <v>133.05500000000001</v>
      </c>
      <c r="P15" s="78">
        <v>140</v>
      </c>
      <c r="Q15" s="63">
        <v>136.5275</v>
      </c>
      <c r="R15" s="63">
        <v>160</v>
      </c>
      <c r="S15" s="63">
        <v>165.78</v>
      </c>
      <c r="T15" s="63">
        <v>166</v>
      </c>
      <c r="U15" s="34">
        <f t="shared" si="0"/>
        <v>38.333333333333336</v>
      </c>
      <c r="V15" s="34">
        <f t="shared" si="1"/>
        <v>0.13270599589817761</v>
      </c>
    </row>
    <row r="16" spans="1:22" ht="15" customHeight="1" x14ac:dyDescent="0.25">
      <c r="A16" s="1" t="s">
        <v>23</v>
      </c>
      <c r="B16" s="39" t="s">
        <v>16</v>
      </c>
      <c r="C16" s="2">
        <v>143.75</v>
      </c>
      <c r="D16" s="2">
        <v>133.75</v>
      </c>
      <c r="E16" s="2">
        <v>143.125</v>
      </c>
      <c r="F16" s="2">
        <v>155.833333333333</v>
      </c>
      <c r="G16" s="2">
        <v>151.458333333333</v>
      </c>
      <c r="H16" s="2">
        <v>140</v>
      </c>
      <c r="I16" s="2">
        <v>143.72727272727252</v>
      </c>
      <c r="J16" s="2">
        <v>146.66666666666652</v>
      </c>
      <c r="K16" s="6">
        <v>142.24577740821101</v>
      </c>
      <c r="L16" s="2">
        <v>141.71480760559999</v>
      </c>
      <c r="M16" s="2">
        <v>138.66666666666652</v>
      </c>
      <c r="N16" s="2">
        <v>150</v>
      </c>
      <c r="O16" s="3">
        <v>143.69</v>
      </c>
      <c r="P16" s="77">
        <v>176</v>
      </c>
      <c r="Q16" s="63">
        <v>178.333333333333</v>
      </c>
      <c r="R16" s="63">
        <v>198.46153846153845</v>
      </c>
      <c r="S16" s="63">
        <v>199</v>
      </c>
      <c r="T16" s="63">
        <v>190</v>
      </c>
      <c r="U16" s="34">
        <f t="shared" si="0"/>
        <v>35.714285714285715</v>
      </c>
      <c r="V16" s="34">
        <f t="shared" si="1"/>
        <v>-4.5226130653266337</v>
      </c>
    </row>
    <row r="17" spans="1:22" ht="15" customHeight="1" x14ac:dyDescent="0.25">
      <c r="A17" s="1" t="s">
        <v>15</v>
      </c>
      <c r="B17" s="39" t="s">
        <v>3</v>
      </c>
      <c r="C17" s="5">
        <v>1100</v>
      </c>
      <c r="D17" s="5">
        <v>1175.1545675728207</v>
      </c>
      <c r="E17" s="4">
        <v>1145</v>
      </c>
      <c r="F17" s="4">
        <v>1180.082156269159</v>
      </c>
      <c r="G17" s="4">
        <v>1182.5536934885502</v>
      </c>
      <c r="H17" s="4">
        <v>1200</v>
      </c>
      <c r="I17" s="4">
        <v>1215.3</v>
      </c>
      <c r="J17" s="4">
        <v>1189.9994065221169</v>
      </c>
      <c r="K17" s="4">
        <v>1085.3399999999999</v>
      </c>
      <c r="L17" s="4">
        <v>1194.9892417199999</v>
      </c>
      <c r="M17" s="4">
        <v>1197.492</v>
      </c>
      <c r="N17" s="4">
        <v>1200</v>
      </c>
      <c r="O17" s="3">
        <v>1156.4000000000001</v>
      </c>
      <c r="P17" s="78">
        <v>1200.98</v>
      </c>
      <c r="Q17" s="63">
        <v>1178.69</v>
      </c>
      <c r="R17" s="63">
        <v>1200.55</v>
      </c>
      <c r="S17" s="63">
        <v>1234.21</v>
      </c>
      <c r="T17" s="63">
        <v>1245</v>
      </c>
      <c r="U17" s="34">
        <f t="shared" si="0"/>
        <v>3.75</v>
      </c>
      <c r="V17" s="34">
        <f t="shared" si="1"/>
        <v>0.87424344317417324</v>
      </c>
    </row>
    <row r="18" spans="1:22" ht="15" customHeight="1" x14ac:dyDescent="0.25">
      <c r="A18" s="1" t="s">
        <v>27</v>
      </c>
      <c r="B18" s="39" t="s">
        <v>3</v>
      </c>
      <c r="C18" s="2">
        <v>132.66249999999999</v>
      </c>
      <c r="D18" s="2">
        <v>144.20499999999998</v>
      </c>
      <c r="E18" s="2">
        <v>147.59374999999949</v>
      </c>
      <c r="F18" s="2">
        <v>160.57916666666648</v>
      </c>
      <c r="G18" s="2">
        <v>141.90725</v>
      </c>
      <c r="H18" s="2">
        <v>172.99625</v>
      </c>
      <c r="I18" s="2">
        <v>156.7175</v>
      </c>
      <c r="J18" s="2">
        <v>160.87583333333299</v>
      </c>
      <c r="K18" s="2">
        <v>187.615472065006</v>
      </c>
      <c r="L18" s="2">
        <v>195.53029643049399</v>
      </c>
      <c r="M18" s="2">
        <v>238.2346666666665</v>
      </c>
      <c r="N18" s="2">
        <v>165.76916666666651</v>
      </c>
      <c r="O18" s="3">
        <v>193.43600000000001</v>
      </c>
      <c r="P18" s="77">
        <v>212.48066666666648</v>
      </c>
      <c r="Q18" s="63">
        <v>219.977164778955</v>
      </c>
      <c r="R18" s="63">
        <v>248.19607135783608</v>
      </c>
      <c r="S18" s="63">
        <v>246.67546422981201</v>
      </c>
      <c r="T18" s="63">
        <v>247.601772113804</v>
      </c>
      <c r="U18" s="34">
        <f t="shared" si="0"/>
        <v>43.125514058139409</v>
      </c>
      <c r="V18" s="34">
        <f t="shared" si="1"/>
        <v>0.37551683013313913</v>
      </c>
    </row>
    <row r="19" spans="1:22" ht="15" customHeight="1" x14ac:dyDescent="0.25">
      <c r="A19" s="1" t="s">
        <v>28</v>
      </c>
      <c r="B19" s="39" t="s">
        <v>3</v>
      </c>
      <c r="C19" s="2">
        <v>150.45666666666648</v>
      </c>
      <c r="D19" s="2">
        <v>151.625</v>
      </c>
      <c r="E19" s="2">
        <v>152.19749999999948</v>
      </c>
      <c r="F19" s="2">
        <v>171.67666666666651</v>
      </c>
      <c r="G19" s="2">
        <v>150.70774999999949</v>
      </c>
      <c r="H19" s="2">
        <v>172.995</v>
      </c>
      <c r="I19" s="2">
        <v>177.31799999999998</v>
      </c>
      <c r="J19" s="2">
        <v>160.10708333333298</v>
      </c>
      <c r="K19" s="2" t="s">
        <v>36</v>
      </c>
      <c r="L19" s="2">
        <v>225.34304058599551</v>
      </c>
      <c r="M19" s="2">
        <v>249.88041666666652</v>
      </c>
      <c r="N19" s="2">
        <v>155.7191666666665</v>
      </c>
      <c r="O19" s="3">
        <v>206.01625000000001</v>
      </c>
      <c r="P19" s="77">
        <v>208.31233333333302</v>
      </c>
      <c r="Q19" s="63">
        <v>220.05898513251455</v>
      </c>
      <c r="R19" s="63">
        <v>285.61921797068686</v>
      </c>
      <c r="S19" s="63">
        <v>280.13430115635998</v>
      </c>
      <c r="T19" s="63">
        <v>281.487136960047</v>
      </c>
      <c r="U19" s="34">
        <f t="shared" si="0"/>
        <v>62.7140304402133</v>
      </c>
      <c r="V19" s="34">
        <f t="shared" si="1"/>
        <v>0.48292401112704669</v>
      </c>
    </row>
    <row r="20" spans="1:22" ht="15" customHeight="1" x14ac:dyDescent="0.25">
      <c r="A20" s="1" t="s">
        <v>19</v>
      </c>
      <c r="B20" s="39" t="s">
        <v>3</v>
      </c>
      <c r="C20" s="2">
        <v>669.12</v>
      </c>
      <c r="D20" s="2">
        <v>708.33500000000004</v>
      </c>
      <c r="E20" s="2">
        <v>666.66499999999996</v>
      </c>
      <c r="F20" s="4">
        <v>672.7316515</v>
      </c>
      <c r="G20" s="2">
        <v>844.62</v>
      </c>
      <c r="H20" s="2">
        <v>915.03499999999997</v>
      </c>
      <c r="I20" s="2">
        <v>879.78499999999997</v>
      </c>
      <c r="J20" s="2">
        <v>890.58999999999992</v>
      </c>
      <c r="K20" s="2">
        <v>732.78500139192204</v>
      </c>
      <c r="L20" s="2">
        <v>582.00742341976297</v>
      </c>
      <c r="M20" s="2">
        <v>542.17666666666605</v>
      </c>
      <c r="N20" s="2">
        <v>779.76499999999999</v>
      </c>
      <c r="O20" s="3">
        <v>716.16833333333295</v>
      </c>
      <c r="P20" s="77">
        <v>857.14</v>
      </c>
      <c r="Q20" s="63">
        <v>989.60784313725492</v>
      </c>
      <c r="R20" s="63">
        <v>992.06349206349205</v>
      </c>
      <c r="S20" s="63">
        <v>992.44066882416405</v>
      </c>
      <c r="T20" s="63">
        <v>994.91596638655506</v>
      </c>
      <c r="U20" s="34">
        <f t="shared" si="0"/>
        <v>8.7298263330424621</v>
      </c>
      <c r="V20" s="34">
        <f t="shared" si="1"/>
        <v>0.24941516809500755</v>
      </c>
    </row>
    <row r="21" spans="1:22" ht="15" customHeight="1" x14ac:dyDescent="0.25">
      <c r="A21" s="1" t="s">
        <v>20</v>
      </c>
      <c r="B21" s="39" t="s">
        <v>3</v>
      </c>
      <c r="C21" s="2">
        <v>1716.6666666666699</v>
      </c>
      <c r="D21" s="2">
        <v>1517.8575000000001</v>
      </c>
      <c r="E21" s="2">
        <v>1496.2049999999999</v>
      </c>
      <c r="F21" s="2">
        <v>1878.925</v>
      </c>
      <c r="G21" s="2">
        <v>1867.3616666666649</v>
      </c>
      <c r="H21" s="2">
        <v>1683.3333333333301</v>
      </c>
      <c r="I21" s="2">
        <v>1493.0558333333302</v>
      </c>
      <c r="J21" s="2">
        <v>1839.2861904761849</v>
      </c>
      <c r="K21" s="2">
        <v>1918.1874200664201</v>
      </c>
      <c r="L21" s="2">
        <v>1280.99447916961</v>
      </c>
      <c r="M21" s="2">
        <v>1508.4349999999999</v>
      </c>
      <c r="N21" s="2">
        <v>1297.5349999999999</v>
      </c>
      <c r="O21" s="3">
        <v>1815.0183333333332</v>
      </c>
      <c r="P21" s="77">
        <v>1610.9575</v>
      </c>
      <c r="Q21" s="63">
        <v>1833.3333333333335</v>
      </c>
      <c r="R21" s="63">
        <v>2250</v>
      </c>
      <c r="S21" s="63">
        <v>2511.1561370959898</v>
      </c>
      <c r="T21" s="63">
        <v>2518.3235867446401</v>
      </c>
      <c r="U21" s="34">
        <f t="shared" si="0"/>
        <v>49.603381390770991</v>
      </c>
      <c r="V21" s="34">
        <f t="shared" si="1"/>
        <v>0.28542429292903471</v>
      </c>
    </row>
    <row r="22" spans="1:22" ht="15" customHeight="1" x14ac:dyDescent="0.25">
      <c r="A22" s="1" t="s">
        <v>31</v>
      </c>
      <c r="B22" s="39" t="s">
        <v>3</v>
      </c>
      <c r="C22" s="2">
        <v>156.04374999999999</v>
      </c>
      <c r="D22" s="2">
        <v>220.28800000000001</v>
      </c>
      <c r="E22" s="2">
        <v>166.59125</v>
      </c>
      <c r="F22" s="2">
        <v>175.599999999999</v>
      </c>
      <c r="G22" s="2">
        <v>201.62</v>
      </c>
      <c r="H22" s="2">
        <v>198.87124999999997</v>
      </c>
      <c r="I22" s="2">
        <v>167.64410714285651</v>
      </c>
      <c r="J22" s="2">
        <v>192.22399999999948</v>
      </c>
      <c r="K22" s="2">
        <v>219.279376872103</v>
      </c>
      <c r="L22" s="2">
        <v>288.83607652500552</v>
      </c>
      <c r="M22" s="2">
        <v>295.48666666666702</v>
      </c>
      <c r="N22" s="2">
        <v>325.35583333333301</v>
      </c>
      <c r="O22" s="3">
        <v>310.84899999999999</v>
      </c>
      <c r="P22" s="77">
        <v>297.02199999999999</v>
      </c>
      <c r="Q22" s="63">
        <v>295.52380952380997</v>
      </c>
      <c r="R22" s="63">
        <v>220.01776001776</v>
      </c>
      <c r="S22" s="63">
        <v>234.35576618503401</v>
      </c>
      <c r="T22" s="63">
        <v>235.88455988455999</v>
      </c>
      <c r="U22" s="34">
        <f t="shared" si="0"/>
        <v>18.61169469421046</v>
      </c>
      <c r="V22" s="34">
        <f t="shared" si="1"/>
        <v>0.65233884551358901</v>
      </c>
    </row>
    <row r="23" spans="1:22" ht="15" customHeight="1" x14ac:dyDescent="0.25">
      <c r="A23" s="1" t="s">
        <v>4</v>
      </c>
      <c r="B23" s="39" t="s">
        <v>3</v>
      </c>
      <c r="C23" s="4">
        <v>234.55</v>
      </c>
      <c r="D23" s="4">
        <v>236.68440500000003</v>
      </c>
      <c r="E23" s="2">
        <v>217.39</v>
      </c>
      <c r="F23" s="2">
        <v>243</v>
      </c>
      <c r="G23" s="2">
        <v>217.39</v>
      </c>
      <c r="H23" s="2">
        <v>285.70999999999998</v>
      </c>
      <c r="I23" s="2">
        <v>304.35000000000002</v>
      </c>
      <c r="J23" s="2">
        <v>285.70999999999998</v>
      </c>
      <c r="K23" s="2">
        <v>292.20133583283803</v>
      </c>
      <c r="L23" s="2">
        <v>233.63820731665101</v>
      </c>
      <c r="M23" s="2">
        <v>391.3</v>
      </c>
      <c r="N23" s="4">
        <v>300.25</v>
      </c>
      <c r="O23" s="3">
        <v>333.78</v>
      </c>
      <c r="P23" s="78">
        <v>343.12</v>
      </c>
      <c r="Q23" s="63">
        <v>338.45</v>
      </c>
      <c r="R23" s="63">
        <v>325</v>
      </c>
      <c r="S23" s="63">
        <v>335.23</v>
      </c>
      <c r="T23" s="63">
        <v>335.71428571428601</v>
      </c>
      <c r="U23" s="34">
        <f t="shared" si="0"/>
        <v>17.501762526438007</v>
      </c>
      <c r="V23" s="34">
        <f t="shared" si="1"/>
        <v>0.14446371574321762</v>
      </c>
    </row>
    <row r="24" spans="1:22" ht="15" customHeight="1" x14ac:dyDescent="0.25">
      <c r="A24" s="1" t="s">
        <v>5</v>
      </c>
      <c r="B24" s="39" t="s">
        <v>3</v>
      </c>
      <c r="C24" s="2">
        <v>131.83499999999998</v>
      </c>
      <c r="D24" s="2">
        <v>129.95650000000001</v>
      </c>
      <c r="E24" s="2">
        <v>166.77625</v>
      </c>
      <c r="F24" s="2">
        <v>179.41346153846149</v>
      </c>
      <c r="G24" s="2">
        <v>190.26645833333299</v>
      </c>
      <c r="H24" s="2">
        <v>218.65249999999949</v>
      </c>
      <c r="I24" s="2">
        <v>266.10916666666651</v>
      </c>
      <c r="J24" s="2">
        <v>302.06200000000001</v>
      </c>
      <c r="K24" s="2">
        <v>260.05913691046499</v>
      </c>
      <c r="L24" s="2">
        <v>255.72782731109749</v>
      </c>
      <c r="M24" s="2">
        <v>250.4425</v>
      </c>
      <c r="N24" s="2">
        <v>261.36124999999947</v>
      </c>
      <c r="O24" s="3">
        <v>241.05166666666668</v>
      </c>
      <c r="P24" s="77">
        <v>260.73325</v>
      </c>
      <c r="Q24" s="63">
        <v>241.60387231815801</v>
      </c>
      <c r="R24" s="63">
        <v>259.26663915794353</v>
      </c>
      <c r="S24" s="63">
        <v>266.13115145723845</v>
      </c>
      <c r="T24" s="63">
        <v>265.19788649872811</v>
      </c>
      <c r="U24" s="34">
        <f t="shared" si="0"/>
        <v>21.287379059799786</v>
      </c>
      <c r="V24" s="34">
        <f t="shared" si="1"/>
        <v>-0.35067858587771938</v>
      </c>
    </row>
    <row r="25" spans="1:22" ht="15" customHeight="1" x14ac:dyDescent="0.25">
      <c r="A25" s="1" t="s">
        <v>6</v>
      </c>
      <c r="B25" s="39" t="s">
        <v>3</v>
      </c>
      <c r="C25" s="4">
        <v>220.45</v>
      </c>
      <c r="D25" s="4">
        <v>222.456095</v>
      </c>
      <c r="E25" s="4">
        <v>224.48044546450004</v>
      </c>
      <c r="F25" s="4">
        <v>226.523217518227</v>
      </c>
      <c r="G25" s="4">
        <v>228.58457879764288</v>
      </c>
      <c r="H25" s="4">
        <v>230.66469846470144</v>
      </c>
      <c r="I25" s="4">
        <v>232.76374722073027</v>
      </c>
      <c r="J25" s="4">
        <v>234.88189732043892</v>
      </c>
      <c r="K25" s="2">
        <v>230.00581674649399</v>
      </c>
      <c r="L25" s="2">
        <v>238.42213649999999</v>
      </c>
      <c r="M25" s="2">
        <v>260.87</v>
      </c>
      <c r="N25" s="4">
        <v>280.44</v>
      </c>
      <c r="O25" s="3">
        <v>252.5</v>
      </c>
      <c r="P25" s="78">
        <v>254.34</v>
      </c>
      <c r="Q25" s="63">
        <v>253.42000000000002</v>
      </c>
      <c r="R25" s="63">
        <v>250</v>
      </c>
      <c r="S25" s="63">
        <v>251.44</v>
      </c>
      <c r="T25" s="63">
        <v>258.21428571428601</v>
      </c>
      <c r="U25" s="34">
        <f t="shared" si="0"/>
        <v>11.943564590920905</v>
      </c>
      <c r="V25" s="34">
        <f t="shared" si="1"/>
        <v>2.6941957183765548</v>
      </c>
    </row>
    <row r="26" spans="1:22" ht="15" customHeight="1" x14ac:dyDescent="0.25">
      <c r="A26" s="1" t="s">
        <v>2</v>
      </c>
      <c r="B26" s="39" t="s">
        <v>3</v>
      </c>
      <c r="C26" s="2">
        <v>236.61624999999998</v>
      </c>
      <c r="D26" s="2">
        <v>230.912499999999</v>
      </c>
      <c r="E26" s="2">
        <v>283.56770833333252</v>
      </c>
      <c r="F26" s="2">
        <v>281.17193181818152</v>
      </c>
      <c r="G26" s="2">
        <v>261.63958333333301</v>
      </c>
      <c r="H26" s="2">
        <v>322.61125000000004</v>
      </c>
      <c r="I26" s="2">
        <v>332.27449999999999</v>
      </c>
      <c r="J26" s="2">
        <v>342.4916666666665</v>
      </c>
      <c r="K26" s="2">
        <v>343.15818769786802</v>
      </c>
      <c r="L26" s="2">
        <v>354.89968993999901</v>
      </c>
      <c r="M26" s="2">
        <v>373.57999999999902</v>
      </c>
      <c r="N26" s="2">
        <v>327.38333333333298</v>
      </c>
      <c r="O26" s="3">
        <v>366.18200000000002</v>
      </c>
      <c r="P26" s="77">
        <v>365.68</v>
      </c>
      <c r="Q26" s="63">
        <v>366.69149935838493</v>
      </c>
      <c r="R26" s="63">
        <v>367.63531499556348</v>
      </c>
      <c r="S26" s="63">
        <v>376.514787733275</v>
      </c>
      <c r="T26" s="63">
        <v>379.60540738034302</v>
      </c>
      <c r="U26" s="34">
        <f t="shared" si="0"/>
        <v>17.666512677516046</v>
      </c>
      <c r="V26" s="34">
        <f t="shared" si="1"/>
        <v>0.82084947198871638</v>
      </c>
    </row>
    <row r="27" spans="1:22" ht="15" customHeight="1" x14ac:dyDescent="0.25">
      <c r="A27" s="1" t="s">
        <v>25</v>
      </c>
      <c r="B27" s="39" t="s">
        <v>3</v>
      </c>
      <c r="C27" s="6">
        <v>229.23250000000002</v>
      </c>
      <c r="D27" s="6">
        <v>210.71124999999901</v>
      </c>
      <c r="E27" s="6">
        <v>162.69499999999999</v>
      </c>
      <c r="F27" s="2">
        <v>187.02307692307701</v>
      </c>
      <c r="G27" s="6">
        <v>125.58499999999999</v>
      </c>
      <c r="H27" s="6">
        <v>218.88499999999999</v>
      </c>
      <c r="I27" s="6">
        <v>209.97553571428551</v>
      </c>
      <c r="J27" s="2">
        <v>158.36999999999901</v>
      </c>
      <c r="K27" s="6">
        <v>292.36196983039054</v>
      </c>
      <c r="L27" s="2">
        <v>257.88065766338048</v>
      </c>
      <c r="M27" s="2">
        <v>141.872999999999</v>
      </c>
      <c r="N27" s="6">
        <v>175</v>
      </c>
      <c r="O27" s="3">
        <v>174.42000000000002</v>
      </c>
      <c r="P27" s="77">
        <v>179.16749999999999</v>
      </c>
      <c r="Q27" s="63">
        <v>182.02380952380955</v>
      </c>
      <c r="R27" s="63">
        <v>287.85714285714283</v>
      </c>
      <c r="S27" s="63">
        <v>339.02661064425803</v>
      </c>
      <c r="T27" s="63">
        <v>405.89460784313701</v>
      </c>
      <c r="U27" s="34">
        <f t="shared" si="0"/>
        <v>85.437379374163157</v>
      </c>
      <c r="V27" s="34">
        <f t="shared" si="1"/>
        <v>19.7235246731248</v>
      </c>
    </row>
    <row r="28" spans="1:22" ht="15" customHeight="1" x14ac:dyDescent="0.25">
      <c r="A28" s="1" t="s">
        <v>26</v>
      </c>
      <c r="B28" s="39" t="s">
        <v>3</v>
      </c>
      <c r="C28" s="2">
        <v>124.4158333333325</v>
      </c>
      <c r="D28" s="2">
        <v>138.33775</v>
      </c>
      <c r="E28" s="2">
        <v>119.4525</v>
      </c>
      <c r="F28" s="2">
        <v>130.71818181818099</v>
      </c>
      <c r="G28" s="2">
        <v>186.74625</v>
      </c>
      <c r="H28" s="2">
        <v>116.255</v>
      </c>
      <c r="I28" s="2">
        <v>143.934333333333</v>
      </c>
      <c r="J28" s="6">
        <v>114.28749999999995</v>
      </c>
      <c r="K28" s="2">
        <v>105.61831867320601</v>
      </c>
      <c r="L28" s="2">
        <v>102.58570594223301</v>
      </c>
      <c r="M28" s="2">
        <v>104.58666666666601</v>
      </c>
      <c r="N28" s="2">
        <v>119.76249999999999</v>
      </c>
      <c r="O28" s="3">
        <v>137.59100000000001</v>
      </c>
      <c r="P28" s="77">
        <v>135.57624999999999</v>
      </c>
      <c r="Q28" s="63">
        <v>136.28846321192299</v>
      </c>
      <c r="R28" s="63">
        <v>178.96968771968773</v>
      </c>
      <c r="S28" s="63">
        <v>218.08419688248401</v>
      </c>
      <c r="T28" s="63">
        <v>255.06293885382601</v>
      </c>
      <c r="U28" s="34">
        <f t="shared" si="0"/>
        <v>119.39954311971617</v>
      </c>
      <c r="V28" s="34">
        <f t="shared" si="1"/>
        <v>16.956176788576855</v>
      </c>
    </row>
    <row r="29" spans="1:22" s="47" customFormat="1" x14ac:dyDescent="0.25">
      <c r="B29" s="48"/>
      <c r="P29" s="76"/>
      <c r="Q29" s="49"/>
      <c r="R29" s="49"/>
      <c r="S29" s="49"/>
      <c r="T29" s="49"/>
      <c r="U29" s="50">
        <f>AVERAGE(U4:U28)</f>
        <v>41.989864686852513</v>
      </c>
      <c r="V29" s="50">
        <f>AVERAGE(V4:V28)</f>
        <v>2.0477296480962526</v>
      </c>
    </row>
  </sheetData>
  <sortState ref="A4:O28">
    <sortCondition ref="A4:A28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workbookViewId="0">
      <pane xSplit="1" topLeftCell="E1" activePane="topRight" state="frozen"/>
      <selection activeCell="T4" sqref="T4"/>
      <selection pane="topRight" activeCell="T4" sqref="T4:T28"/>
    </sheetView>
  </sheetViews>
  <sheetFormatPr defaultRowHeight="15" x14ac:dyDescent="0.25"/>
  <cols>
    <col min="1" max="1" width="39" customWidth="1"/>
    <col min="2" max="2" width="24" style="35" customWidth="1"/>
    <col min="3" max="15" width="8.42578125" customWidth="1"/>
    <col min="16" max="16" width="10.85546875" style="43" customWidth="1"/>
    <col min="17" max="20" width="10.85546875" style="44" customWidth="1"/>
    <col min="21" max="21" width="23.28515625" style="35" customWidth="1"/>
    <col min="22" max="22" width="25.5703125" style="35" customWidth="1"/>
  </cols>
  <sheetData>
    <row r="1" spans="1:22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</row>
    <row r="2" spans="1:22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U2" s="62" t="s">
        <v>33</v>
      </c>
      <c r="V2" s="62" t="s">
        <v>34</v>
      </c>
    </row>
    <row r="3" spans="1:22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>
        <v>42887</v>
      </c>
      <c r="U3" s="62" t="s">
        <v>38</v>
      </c>
      <c r="V3" s="62" t="s">
        <v>39</v>
      </c>
    </row>
    <row r="4" spans="1:22" ht="15" customHeight="1" x14ac:dyDescent="0.25">
      <c r="A4" s="1" t="s">
        <v>21</v>
      </c>
      <c r="B4" s="39" t="s">
        <v>22</v>
      </c>
      <c r="C4" s="2">
        <v>250.083333333333</v>
      </c>
      <c r="D4" s="2">
        <v>349.16666666666652</v>
      </c>
      <c r="E4" s="2">
        <v>300</v>
      </c>
      <c r="F4" s="2">
        <v>339.28571428571399</v>
      </c>
      <c r="G4" s="2">
        <v>403.5</v>
      </c>
      <c r="H4" s="2">
        <v>300</v>
      </c>
      <c r="I4" s="2">
        <v>353.33333333333297</v>
      </c>
      <c r="J4" s="2">
        <v>339.28571428571399</v>
      </c>
      <c r="K4" s="2">
        <v>396.52897645787698</v>
      </c>
      <c r="L4" s="2">
        <v>393.42652214488697</v>
      </c>
      <c r="M4" s="2">
        <v>365</v>
      </c>
      <c r="N4" s="2">
        <v>365</v>
      </c>
      <c r="O4" s="3">
        <v>312.75833333333298</v>
      </c>
      <c r="P4" s="77">
        <v>360</v>
      </c>
      <c r="Q4" s="63">
        <v>458.57142857142856</v>
      </c>
      <c r="R4" s="63">
        <v>504.44444444444446</v>
      </c>
      <c r="S4" s="63">
        <v>511.11111111111097</v>
      </c>
      <c r="T4" s="63">
        <v>510</v>
      </c>
      <c r="U4" s="34">
        <f>(T4-H4)/H4*100</f>
        <v>70</v>
      </c>
      <c r="V4" s="34">
        <f>(T4-S4)/S4*100</f>
        <v>-0.21739130434779894</v>
      </c>
    </row>
    <row r="5" spans="1:22" ht="15" customHeight="1" x14ac:dyDescent="0.25">
      <c r="A5" s="1" t="s">
        <v>17</v>
      </c>
      <c r="B5" s="39" t="s">
        <v>18</v>
      </c>
      <c r="C5" s="2">
        <v>28.75</v>
      </c>
      <c r="D5" s="2">
        <v>30</v>
      </c>
      <c r="E5" s="2">
        <v>30</v>
      </c>
      <c r="F5" s="2">
        <v>35</v>
      </c>
      <c r="G5" s="2">
        <v>30.5</v>
      </c>
      <c r="H5" s="2">
        <v>33.863636363636346</v>
      </c>
      <c r="I5" s="2">
        <v>40</v>
      </c>
      <c r="J5" s="2">
        <v>35.909090909090899</v>
      </c>
      <c r="K5" s="2">
        <v>35.617198829517399</v>
      </c>
      <c r="L5" s="2">
        <v>32.121187205513401</v>
      </c>
      <c r="M5" s="2">
        <v>39.5</v>
      </c>
      <c r="N5" s="2">
        <v>40.875</v>
      </c>
      <c r="O5" s="3">
        <v>40.116666666666703</v>
      </c>
      <c r="P5" s="77">
        <v>39.16666666666665</v>
      </c>
      <c r="Q5" s="63">
        <v>42.272727272727273</v>
      </c>
      <c r="R5" s="63">
        <v>44.230769230769234</v>
      </c>
      <c r="S5" s="63">
        <v>44.545454545454547</v>
      </c>
      <c r="T5" s="63">
        <v>43.888888888888886</v>
      </c>
      <c r="U5" s="34">
        <f t="shared" ref="U5:U28" si="0">(T5-H5)/H5*100</f>
        <v>29.604772557792753</v>
      </c>
      <c r="V5" s="34">
        <f t="shared" ref="V5:V28" si="1">(T5-S5)/S5*100</f>
        <v>-1.473922902494341</v>
      </c>
    </row>
    <row r="6" spans="1:22" ht="15" customHeight="1" x14ac:dyDescent="0.25">
      <c r="A6" s="1" t="s">
        <v>30</v>
      </c>
      <c r="B6" s="39" t="s">
        <v>3</v>
      </c>
      <c r="C6" s="2">
        <v>230.57249999999999</v>
      </c>
      <c r="D6" s="2">
        <v>208.95499999999998</v>
      </c>
      <c r="E6" s="2">
        <v>181.94466666666651</v>
      </c>
      <c r="F6" s="2">
        <v>226.89824999999951</v>
      </c>
      <c r="G6" s="2">
        <v>207.78861111111098</v>
      </c>
      <c r="H6" s="6">
        <v>233.74791666666601</v>
      </c>
      <c r="I6" s="2">
        <v>289.58299999999997</v>
      </c>
      <c r="J6" s="2">
        <v>240.66846153846149</v>
      </c>
      <c r="K6" s="2">
        <v>277.70386327094701</v>
      </c>
      <c r="L6" s="2">
        <v>291.12113666666653</v>
      </c>
      <c r="M6" s="2">
        <v>382.29124999999999</v>
      </c>
      <c r="N6" s="2">
        <v>380.49361111111102</v>
      </c>
      <c r="O6" s="3">
        <v>269.48874999999998</v>
      </c>
      <c r="P6" s="77">
        <v>263.5</v>
      </c>
      <c r="Q6" s="63">
        <v>242.36111111111111</v>
      </c>
      <c r="R6" s="63">
        <v>320.99358974358978</v>
      </c>
      <c r="S6" s="63">
        <v>329.76190476190499</v>
      </c>
      <c r="T6" s="63">
        <v>329.57671957672</v>
      </c>
      <c r="U6" s="34">
        <f t="shared" si="0"/>
        <v>40.996644708799579</v>
      </c>
      <c r="V6" s="34">
        <f t="shared" si="1"/>
        <v>-5.615724027270496E-2</v>
      </c>
    </row>
    <row r="7" spans="1:22" ht="15" customHeight="1" x14ac:dyDescent="0.25">
      <c r="A7" s="1" t="s">
        <v>29</v>
      </c>
      <c r="B7" s="39" t="s">
        <v>3</v>
      </c>
      <c r="C7" s="2">
        <v>229.0544871794865</v>
      </c>
      <c r="D7" s="2">
        <v>215.88</v>
      </c>
      <c r="E7" s="2">
        <v>162.29191666666651</v>
      </c>
      <c r="F7" s="2">
        <v>201.77749999999949</v>
      </c>
      <c r="G7" s="2">
        <v>207.63722222222202</v>
      </c>
      <c r="H7" s="2">
        <v>220.55669117647051</v>
      </c>
      <c r="I7" s="2">
        <v>267.2592499999995</v>
      </c>
      <c r="J7" s="2">
        <v>233.058333333333</v>
      </c>
      <c r="K7" s="2">
        <v>258.86219897639148</v>
      </c>
      <c r="L7" s="2">
        <v>241.34881200000001</v>
      </c>
      <c r="M7" s="2">
        <v>260.72750000000002</v>
      </c>
      <c r="N7" s="2">
        <v>258.57977272727197</v>
      </c>
      <c r="O7" s="3">
        <v>244.91750000000002</v>
      </c>
      <c r="P7" s="77">
        <v>259.767051282051</v>
      </c>
      <c r="Q7" s="63">
        <v>258.95989974937339</v>
      </c>
      <c r="R7" s="63">
        <v>302.35507246376818</v>
      </c>
      <c r="S7" s="63">
        <v>295.913678202119</v>
      </c>
      <c r="T7" s="63">
        <v>307.04729859758299</v>
      </c>
      <c r="U7" s="34">
        <f t="shared" si="0"/>
        <v>39.214683063915814</v>
      </c>
      <c r="V7" s="34">
        <f t="shared" si="1"/>
        <v>3.7624554779314243</v>
      </c>
    </row>
    <row r="8" spans="1:22" ht="15" customHeight="1" x14ac:dyDescent="0.25">
      <c r="A8" s="1" t="s">
        <v>12</v>
      </c>
      <c r="B8" s="39" t="s">
        <v>3</v>
      </c>
      <c r="C8" s="2">
        <v>719.44333333333293</v>
      </c>
      <c r="D8" s="2">
        <v>766.84500000000003</v>
      </c>
      <c r="E8" s="2">
        <v>783.52250000000004</v>
      </c>
      <c r="F8" s="2">
        <v>975</v>
      </c>
      <c r="G8" s="2">
        <v>850</v>
      </c>
      <c r="H8" s="2">
        <v>791.66666666666652</v>
      </c>
      <c r="I8" s="2">
        <v>919.44499999999903</v>
      </c>
      <c r="J8" s="2">
        <v>833.33</v>
      </c>
      <c r="K8" s="2">
        <v>931.33639747838004</v>
      </c>
      <c r="L8" s="2">
        <v>953.54746039308998</v>
      </c>
      <c r="M8" s="2">
        <v>1000</v>
      </c>
      <c r="N8" s="2">
        <v>916.66499999999996</v>
      </c>
      <c r="O8" s="3">
        <v>993.995</v>
      </c>
      <c r="P8" s="77">
        <v>1000</v>
      </c>
      <c r="Q8" s="63">
        <v>931.48148148148141</v>
      </c>
      <c r="R8" s="63">
        <v>1022.7272727272727</v>
      </c>
      <c r="S8" s="63">
        <v>1030.2325581395301</v>
      </c>
      <c r="T8" s="63">
        <v>1000</v>
      </c>
      <c r="U8" s="34">
        <f t="shared" si="0"/>
        <v>26.315789473684237</v>
      </c>
      <c r="V8" s="34">
        <f t="shared" si="1"/>
        <v>-2.9345372460492065</v>
      </c>
    </row>
    <row r="9" spans="1:22" ht="15" customHeight="1" x14ac:dyDescent="0.25">
      <c r="A9" s="1" t="s">
        <v>11</v>
      </c>
      <c r="B9" s="39" t="s">
        <v>3</v>
      </c>
      <c r="C9" s="2">
        <v>870.90800000000002</v>
      </c>
      <c r="D9" s="2">
        <v>858.22250000000008</v>
      </c>
      <c r="E9" s="2">
        <v>988.63625000000002</v>
      </c>
      <c r="F9" s="2">
        <v>1040.4766666666601</v>
      </c>
      <c r="G9" s="4">
        <v>1000.34</v>
      </c>
      <c r="H9" s="2">
        <v>944.44499999999903</v>
      </c>
      <c r="I9" s="2">
        <v>1000</v>
      </c>
      <c r="J9" s="2">
        <v>875</v>
      </c>
      <c r="K9" s="2">
        <v>1022.96467472693</v>
      </c>
      <c r="L9" s="2">
        <v>1070.39099334356</v>
      </c>
      <c r="M9" s="2">
        <v>1000</v>
      </c>
      <c r="N9" s="2">
        <v>941.17499999999995</v>
      </c>
      <c r="O9" s="3">
        <v>1149.7533333333331</v>
      </c>
      <c r="P9" s="77">
        <v>1000</v>
      </c>
      <c r="Q9" s="63">
        <v>1055.2995391705069</v>
      </c>
      <c r="R9" s="63">
        <v>1055.5555555555557</v>
      </c>
      <c r="S9" s="63">
        <v>1117.4603174603174</v>
      </c>
      <c r="T9" s="63">
        <v>1216.6666666666665</v>
      </c>
      <c r="U9" s="34">
        <f t="shared" si="0"/>
        <v>28.823453633262687</v>
      </c>
      <c r="V9" s="34">
        <f t="shared" si="1"/>
        <v>8.8778409090909065</v>
      </c>
    </row>
    <row r="10" spans="1:22" ht="15" customHeight="1" x14ac:dyDescent="0.25">
      <c r="A10" s="1" t="s">
        <v>10</v>
      </c>
      <c r="B10" s="39" t="s">
        <v>9</v>
      </c>
      <c r="C10" s="2">
        <v>272.5</v>
      </c>
      <c r="D10" s="6">
        <v>220</v>
      </c>
      <c r="E10" s="6">
        <v>238.333333333333</v>
      </c>
      <c r="F10" s="2">
        <v>240</v>
      </c>
      <c r="G10" s="2">
        <v>212.5</v>
      </c>
      <c r="H10" s="6">
        <v>300</v>
      </c>
      <c r="I10" s="2">
        <v>300</v>
      </c>
      <c r="J10" s="2">
        <v>250</v>
      </c>
      <c r="K10" s="6">
        <v>279.13336620210799</v>
      </c>
      <c r="L10" s="2">
        <v>284.98389355282399</v>
      </c>
      <c r="M10" s="2">
        <v>305</v>
      </c>
      <c r="N10" s="2">
        <v>300</v>
      </c>
      <c r="O10" s="3">
        <v>302.91500000000002</v>
      </c>
      <c r="P10" s="77">
        <v>285</v>
      </c>
      <c r="Q10" s="63">
        <v>287.5</v>
      </c>
      <c r="R10" s="63">
        <v>275</v>
      </c>
      <c r="S10" s="63">
        <v>276.66666666666703</v>
      </c>
      <c r="T10" s="63">
        <v>250</v>
      </c>
      <c r="U10" s="34">
        <f t="shared" si="0"/>
        <v>-16.666666666666664</v>
      </c>
      <c r="V10" s="34">
        <f t="shared" si="1"/>
        <v>-9.6385542168675862</v>
      </c>
    </row>
    <row r="11" spans="1:22" ht="15" customHeight="1" x14ac:dyDescent="0.25">
      <c r="A11" s="1" t="s">
        <v>8</v>
      </c>
      <c r="B11" s="39" t="s">
        <v>9</v>
      </c>
      <c r="C11" s="2">
        <v>221.363636363636</v>
      </c>
      <c r="D11" s="6">
        <v>243.18181818181802</v>
      </c>
      <c r="E11" s="6">
        <v>245.166666666667</v>
      </c>
      <c r="F11" s="2">
        <v>225.333333333333</v>
      </c>
      <c r="G11" s="2">
        <v>239.375</v>
      </c>
      <c r="H11" s="2">
        <v>304.230769230769</v>
      </c>
      <c r="I11" s="2">
        <v>300</v>
      </c>
      <c r="J11" s="2">
        <v>308.888888888888</v>
      </c>
      <c r="K11" s="6">
        <v>302.58434491206401</v>
      </c>
      <c r="L11" s="2">
        <v>303.12441935279298</v>
      </c>
      <c r="M11" s="2">
        <v>300</v>
      </c>
      <c r="N11" s="2">
        <v>332.5</v>
      </c>
      <c r="O11" s="3">
        <v>306.178333333333</v>
      </c>
      <c r="P11" s="77">
        <v>287</v>
      </c>
      <c r="Q11" s="63">
        <v>252.777777777778</v>
      </c>
      <c r="R11" s="63">
        <v>244.73684210526315</v>
      </c>
      <c r="S11" s="63">
        <v>243.888888888889</v>
      </c>
      <c r="T11" s="63">
        <v>265.55555555555554</v>
      </c>
      <c r="U11" s="34">
        <f t="shared" si="0"/>
        <v>-12.712459615114419</v>
      </c>
      <c r="V11" s="34">
        <f t="shared" si="1"/>
        <v>8.883826879271016</v>
      </c>
    </row>
    <row r="12" spans="1:22" ht="15" customHeight="1" x14ac:dyDescent="0.25">
      <c r="A12" s="1" t="s">
        <v>7</v>
      </c>
      <c r="B12" s="39" t="s">
        <v>3</v>
      </c>
      <c r="C12" s="2">
        <v>186.21</v>
      </c>
      <c r="D12" s="5">
        <v>187.21553400000002</v>
      </c>
      <c r="E12" s="5">
        <v>188.22649788360005</v>
      </c>
      <c r="F12" s="6">
        <v>209.916666666666</v>
      </c>
      <c r="G12" s="2">
        <v>266.67</v>
      </c>
      <c r="H12" s="4">
        <v>268.11001800000003</v>
      </c>
      <c r="I12" s="2">
        <v>114.29</v>
      </c>
      <c r="J12" s="4">
        <v>114.90716600000002</v>
      </c>
      <c r="K12" s="6">
        <v>228.4992148466535</v>
      </c>
      <c r="L12" s="2">
        <v>235.78921484665349</v>
      </c>
      <c r="M12" s="2">
        <v>300</v>
      </c>
      <c r="N12" s="4">
        <v>301.62</v>
      </c>
      <c r="O12" s="3">
        <v>316.67</v>
      </c>
      <c r="P12" s="77">
        <v>333.33</v>
      </c>
      <c r="Q12" s="63">
        <v>325</v>
      </c>
      <c r="R12" s="63">
        <v>356</v>
      </c>
      <c r="S12" s="63">
        <v>360</v>
      </c>
      <c r="T12" s="63">
        <v>410.49382716049382</v>
      </c>
      <c r="U12" s="34">
        <f t="shared" si="0"/>
        <v>53.106485995049155</v>
      </c>
      <c r="V12" s="34">
        <f t="shared" si="1"/>
        <v>14.026063100137174</v>
      </c>
    </row>
    <row r="13" spans="1:22" ht="15" customHeight="1" x14ac:dyDescent="0.25">
      <c r="A13" s="1" t="s">
        <v>14</v>
      </c>
      <c r="B13" s="39" t="s">
        <v>3</v>
      </c>
      <c r="C13" s="4">
        <v>250.11</v>
      </c>
      <c r="D13" s="4">
        <v>253</v>
      </c>
      <c r="E13" s="4">
        <v>257.13118800000001</v>
      </c>
      <c r="F13" s="4">
        <v>260.64178199999998</v>
      </c>
      <c r="G13" s="4">
        <v>264.152376</v>
      </c>
      <c r="H13" s="4">
        <v>250</v>
      </c>
      <c r="I13" s="4">
        <v>271.173564</v>
      </c>
      <c r="J13" s="4">
        <v>274.68415800000002</v>
      </c>
      <c r="K13" s="4">
        <v>278.19475199999999</v>
      </c>
      <c r="L13" s="4">
        <v>277</v>
      </c>
      <c r="M13" s="4">
        <v>285.21593999999999</v>
      </c>
      <c r="N13" s="4">
        <v>288.72653400000002</v>
      </c>
      <c r="O13" s="4">
        <v>280.08999999999997</v>
      </c>
      <c r="P13" s="77">
        <v>300</v>
      </c>
      <c r="Q13" s="63">
        <v>290.04499999999996</v>
      </c>
      <c r="R13" s="63">
        <v>320.55</v>
      </c>
      <c r="S13" s="63">
        <v>350.45</v>
      </c>
      <c r="T13" s="63">
        <v>335.5</v>
      </c>
      <c r="U13" s="34">
        <f t="shared" si="0"/>
        <v>34.200000000000003</v>
      </c>
      <c r="V13" s="34">
        <f t="shared" si="1"/>
        <v>-4.2659437865601344</v>
      </c>
    </row>
    <row r="14" spans="1:22" ht="15" customHeight="1" x14ac:dyDescent="0.25">
      <c r="A14" s="1" t="s">
        <v>13</v>
      </c>
      <c r="B14" s="39" t="s">
        <v>3</v>
      </c>
      <c r="C14" s="2">
        <v>500</v>
      </c>
      <c r="D14" s="4">
        <v>502.70000000000005</v>
      </c>
      <c r="E14" s="2">
        <v>550</v>
      </c>
      <c r="F14" s="4">
        <v>552.97</v>
      </c>
      <c r="G14" s="4">
        <v>555.95603800000004</v>
      </c>
      <c r="H14" s="2">
        <v>475</v>
      </c>
      <c r="I14" s="4">
        <v>478.64499999999998</v>
      </c>
      <c r="J14" s="4">
        <v>482.30968300000001</v>
      </c>
      <c r="K14" s="2">
        <v>469.22724572888302</v>
      </c>
      <c r="L14" s="2">
        <v>449.11102376420399</v>
      </c>
      <c r="M14" s="4">
        <v>454.23622329253101</v>
      </c>
      <c r="N14" s="4">
        <v>459.38909889831098</v>
      </c>
      <c r="O14" s="3">
        <v>503.03500000000003</v>
      </c>
      <c r="P14" s="77">
        <v>500</v>
      </c>
      <c r="Q14" s="63">
        <v>501.51750000000004</v>
      </c>
      <c r="R14" s="63">
        <v>557.142857142857</v>
      </c>
      <c r="S14" s="63">
        <v>565.97</v>
      </c>
      <c r="T14" s="63">
        <v>570</v>
      </c>
      <c r="U14" s="34">
        <f t="shared" si="0"/>
        <v>20</v>
      </c>
      <c r="V14" s="34">
        <f t="shared" si="1"/>
        <v>0.71205187554110161</v>
      </c>
    </row>
    <row r="15" spans="1:22" ht="15" customHeight="1" x14ac:dyDescent="0.25">
      <c r="A15" s="1" t="s">
        <v>24</v>
      </c>
      <c r="B15" s="39" t="s">
        <v>16</v>
      </c>
      <c r="C15" s="2">
        <v>133.333333333333</v>
      </c>
      <c r="D15" s="2">
        <v>130</v>
      </c>
      <c r="E15" s="4">
        <v>125.87</v>
      </c>
      <c r="F15" s="2">
        <v>135</v>
      </c>
      <c r="G15" s="4">
        <v>135.72900000000001</v>
      </c>
      <c r="H15" s="4">
        <v>136.46193660000003</v>
      </c>
      <c r="I15" s="4">
        <v>137.19883105764004</v>
      </c>
      <c r="J15" s="4">
        <v>137.93970474535129</v>
      </c>
      <c r="K15" s="6">
        <v>135.261752460022</v>
      </c>
      <c r="L15" s="2">
        <v>136.07</v>
      </c>
      <c r="M15" s="4">
        <v>136.858778</v>
      </c>
      <c r="N15" s="4">
        <v>147.65181540120003</v>
      </c>
      <c r="O15" s="3">
        <v>138.82</v>
      </c>
      <c r="P15" s="77">
        <v>140</v>
      </c>
      <c r="Q15" s="63">
        <v>150</v>
      </c>
      <c r="R15" s="63">
        <v>150</v>
      </c>
      <c r="S15" s="63">
        <v>150</v>
      </c>
      <c r="T15" s="63">
        <v>163.33333333333334</v>
      </c>
      <c r="U15" s="34">
        <f t="shared" si="0"/>
        <v>19.691495960591041</v>
      </c>
      <c r="V15" s="34">
        <f t="shared" si="1"/>
        <v>8.8888888888888946</v>
      </c>
    </row>
    <row r="16" spans="1:22" ht="15" customHeight="1" x14ac:dyDescent="0.25">
      <c r="A16" s="1" t="s">
        <v>23</v>
      </c>
      <c r="B16" s="39" t="s">
        <v>16</v>
      </c>
      <c r="C16" s="2">
        <v>133.48484848484799</v>
      </c>
      <c r="D16" s="2">
        <v>141.8181818181815</v>
      </c>
      <c r="E16" s="2">
        <v>141.42857142857099</v>
      </c>
      <c r="F16" s="2">
        <v>134.83173076923049</v>
      </c>
      <c r="G16" s="2">
        <v>139.6875</v>
      </c>
      <c r="H16" s="2">
        <v>143</v>
      </c>
      <c r="I16" s="2">
        <v>148.75</v>
      </c>
      <c r="J16" s="2">
        <v>147.77777777777749</v>
      </c>
      <c r="K16" s="6">
        <v>146.55771360109699</v>
      </c>
      <c r="L16" s="2">
        <v>148.8681376429</v>
      </c>
      <c r="M16" s="2">
        <v>144</v>
      </c>
      <c r="N16" s="2">
        <v>148.18181818181799</v>
      </c>
      <c r="O16" s="3">
        <v>148.69999999999999</v>
      </c>
      <c r="P16" s="77">
        <v>150.55555555555549</v>
      </c>
      <c r="Q16" s="63">
        <v>154.11764705882354</v>
      </c>
      <c r="R16" s="63">
        <v>200.90909090909091</v>
      </c>
      <c r="S16" s="63">
        <v>199.470588235294</v>
      </c>
      <c r="T16" s="63">
        <v>180.52631578947367</v>
      </c>
      <c r="U16" s="34">
        <f t="shared" si="0"/>
        <v>26.242178873757808</v>
      </c>
      <c r="V16" s="34">
        <f t="shared" si="1"/>
        <v>-9.4972760713342907</v>
      </c>
    </row>
    <row r="17" spans="1:22" ht="15" customHeight="1" x14ac:dyDescent="0.25">
      <c r="A17" s="1" t="s">
        <v>15</v>
      </c>
      <c r="B17" s="39" t="s">
        <v>3</v>
      </c>
      <c r="C17" s="2">
        <v>1100</v>
      </c>
      <c r="D17" s="2">
        <v>2000</v>
      </c>
      <c r="E17" s="2">
        <v>1200</v>
      </c>
      <c r="F17" s="4">
        <v>1206.48</v>
      </c>
      <c r="G17" s="4">
        <v>1212.9949920000001</v>
      </c>
      <c r="H17" s="4">
        <v>1219.5451649568001</v>
      </c>
      <c r="I17" s="2">
        <v>1800</v>
      </c>
      <c r="J17" s="2">
        <v>2000</v>
      </c>
      <c r="K17" s="6">
        <v>1682.9719902901052</v>
      </c>
      <c r="L17" s="2">
        <v>1986.2</v>
      </c>
      <c r="M17" s="2">
        <v>2000</v>
      </c>
      <c r="N17" s="2">
        <v>2000</v>
      </c>
      <c r="O17" s="3">
        <v>1884.9349999999999</v>
      </c>
      <c r="P17" s="77">
        <v>2200</v>
      </c>
      <c r="Q17" s="63">
        <v>2475</v>
      </c>
      <c r="R17" s="63">
        <v>2400</v>
      </c>
      <c r="S17" s="63">
        <v>2500</v>
      </c>
      <c r="T17" s="63">
        <v>2650</v>
      </c>
      <c r="U17" s="34">
        <f t="shared" si="0"/>
        <v>117.29412539582908</v>
      </c>
      <c r="V17" s="34">
        <f t="shared" si="1"/>
        <v>6</v>
      </c>
    </row>
    <row r="18" spans="1:22" ht="15" customHeight="1" x14ac:dyDescent="0.25">
      <c r="A18" s="1" t="s">
        <v>27</v>
      </c>
      <c r="B18" s="39" t="s">
        <v>3</v>
      </c>
      <c r="C18" s="2">
        <v>172.31</v>
      </c>
      <c r="D18" s="6">
        <v>178.20666666666651</v>
      </c>
      <c r="E18" s="2">
        <v>152.6166666666665</v>
      </c>
      <c r="F18" s="2">
        <v>174.8895833333325</v>
      </c>
      <c r="G18" s="2">
        <v>188.94499999999999</v>
      </c>
      <c r="H18" s="2">
        <v>182.40999999999951</v>
      </c>
      <c r="I18" s="2">
        <v>272.26999999999947</v>
      </c>
      <c r="J18" s="2">
        <v>207.05142857142852</v>
      </c>
      <c r="K18" s="2">
        <v>260.58814028098902</v>
      </c>
      <c r="L18" s="2">
        <v>214.45746573933599</v>
      </c>
      <c r="M18" s="2">
        <v>211.16250000000002</v>
      </c>
      <c r="N18" s="2">
        <v>193.78125</v>
      </c>
      <c r="O18" s="3">
        <v>249.07250000000002</v>
      </c>
      <c r="P18" s="77">
        <v>228.96999999999952</v>
      </c>
      <c r="Q18" s="63">
        <v>212.38095238095201</v>
      </c>
      <c r="R18" s="63">
        <v>247.82051282051285</v>
      </c>
      <c r="S18" s="63">
        <v>242.30769230769229</v>
      </c>
      <c r="T18" s="63">
        <v>307.29166666666663</v>
      </c>
      <c r="U18" s="34">
        <f t="shared" si="0"/>
        <v>68.462072620288055</v>
      </c>
      <c r="V18" s="34">
        <f t="shared" si="1"/>
        <v>26.818783068783059</v>
      </c>
    </row>
    <row r="19" spans="1:22" ht="15" customHeight="1" x14ac:dyDescent="0.25">
      <c r="A19" s="1" t="s">
        <v>28</v>
      </c>
      <c r="B19" s="39" t="s">
        <v>3</v>
      </c>
      <c r="C19" s="2">
        <v>125.416</v>
      </c>
      <c r="D19" s="6">
        <v>155.089</v>
      </c>
      <c r="E19" s="2">
        <v>137.99305555555549</v>
      </c>
      <c r="F19" s="2">
        <v>156.77416666666647</v>
      </c>
      <c r="G19" s="6">
        <v>183.226</v>
      </c>
      <c r="H19" s="6">
        <v>167.11208333333252</v>
      </c>
      <c r="I19" s="2">
        <v>234.37624999999952</v>
      </c>
      <c r="J19" s="2">
        <v>212.60833333333301</v>
      </c>
      <c r="K19" s="2" t="s">
        <v>36</v>
      </c>
      <c r="L19" s="2">
        <v>421.29617210747551</v>
      </c>
      <c r="M19" s="2">
        <v>202.72250000000003</v>
      </c>
      <c r="N19" s="2">
        <v>209.37299999999999</v>
      </c>
      <c r="O19" s="3">
        <v>275.95666666666671</v>
      </c>
      <c r="P19" s="77">
        <v>208.33249999999953</v>
      </c>
      <c r="Q19" s="63">
        <v>232.14285714285714</v>
      </c>
      <c r="R19" s="63">
        <v>268.75000000000006</v>
      </c>
      <c r="S19" s="63">
        <v>267.63888888888903</v>
      </c>
      <c r="T19" s="63">
        <v>327.08333333333337</v>
      </c>
      <c r="U19" s="34">
        <f t="shared" si="0"/>
        <v>95.72691980681725</v>
      </c>
      <c r="V19" s="34">
        <f t="shared" si="1"/>
        <v>22.210690192008254</v>
      </c>
    </row>
    <row r="20" spans="1:22" ht="15" customHeight="1" x14ac:dyDescent="0.25">
      <c r="A20" s="1" t="s">
        <v>19</v>
      </c>
      <c r="B20" s="39" t="s">
        <v>3</v>
      </c>
      <c r="C20" s="5">
        <v>780.2</v>
      </c>
      <c r="D20" s="5">
        <v>784.41308000000015</v>
      </c>
      <c r="E20" s="6">
        <v>730.02166666666653</v>
      </c>
      <c r="F20" s="5">
        <v>733.96378366666659</v>
      </c>
      <c r="G20" s="4">
        <v>737.92718809846667</v>
      </c>
      <c r="H20" s="4">
        <v>741.91199491419843</v>
      </c>
      <c r="I20" s="5">
        <v>745.91831968673512</v>
      </c>
      <c r="J20" s="4">
        <v>749.94627861304355</v>
      </c>
      <c r="K20" s="2">
        <v>1170.8984269942305</v>
      </c>
      <c r="L20" s="2">
        <v>829.69323468861</v>
      </c>
      <c r="M20" s="5">
        <v>834.17357815592857</v>
      </c>
      <c r="N20" s="4">
        <v>838.67811547797066</v>
      </c>
      <c r="O20" s="3">
        <v>830</v>
      </c>
      <c r="P20" s="78">
        <v>950.11</v>
      </c>
      <c r="Q20" s="63">
        <v>1000</v>
      </c>
      <c r="R20" s="63">
        <v>1000</v>
      </c>
      <c r="S20" s="63">
        <v>1080.56</v>
      </c>
      <c r="T20" s="63">
        <v>1096.1225514816599</v>
      </c>
      <c r="U20" s="34">
        <f t="shared" si="0"/>
        <v>47.742934336629197</v>
      </c>
      <c r="V20" s="34">
        <f t="shared" si="1"/>
        <v>1.4402302030113985</v>
      </c>
    </row>
    <row r="21" spans="1:22" ht="15" customHeight="1" x14ac:dyDescent="0.25">
      <c r="A21" s="1" t="s">
        <v>20</v>
      </c>
      <c r="B21" s="39" t="s">
        <v>3</v>
      </c>
      <c r="C21" s="2">
        <v>1559.52416666667</v>
      </c>
      <c r="D21" s="6">
        <v>1850</v>
      </c>
      <c r="E21" s="6">
        <v>1495.08</v>
      </c>
      <c r="F21" s="6">
        <v>1603.6212499999951</v>
      </c>
      <c r="G21" s="2">
        <v>1800</v>
      </c>
      <c r="H21" s="2">
        <v>1218.75</v>
      </c>
      <c r="I21" s="2">
        <v>1450</v>
      </c>
      <c r="J21" s="2">
        <v>1315.79</v>
      </c>
      <c r="K21" s="2">
        <v>2346.7302290056296</v>
      </c>
      <c r="L21" s="2">
        <v>2175.7276382960099</v>
      </c>
      <c r="M21" s="2">
        <v>1500</v>
      </c>
      <c r="N21" s="2">
        <v>1600</v>
      </c>
      <c r="O21" s="3">
        <v>1742.675</v>
      </c>
      <c r="P21" s="77">
        <v>2000</v>
      </c>
      <c r="Q21" s="63">
        <v>2207.21</v>
      </c>
      <c r="R21" s="63">
        <v>2500</v>
      </c>
      <c r="S21" s="63">
        <v>2550.66</v>
      </c>
      <c r="T21" s="63">
        <v>2685.34031413613</v>
      </c>
      <c r="U21" s="34">
        <f t="shared" si="0"/>
        <v>120.33561551886196</v>
      </c>
      <c r="V21" s="34">
        <f t="shared" si="1"/>
        <v>5.280214302813004</v>
      </c>
    </row>
    <row r="22" spans="1:22" ht="15" customHeight="1" x14ac:dyDescent="0.25">
      <c r="A22" s="1" t="s">
        <v>31</v>
      </c>
      <c r="B22" s="39" t="s">
        <v>3</v>
      </c>
      <c r="C22" s="2">
        <v>162.895378787878</v>
      </c>
      <c r="D22" s="6">
        <v>178.25200000000001</v>
      </c>
      <c r="E22" s="2">
        <v>170.981909090909</v>
      </c>
      <c r="F22" s="2">
        <v>159.3079166666665</v>
      </c>
      <c r="G22" s="2">
        <v>123.60937499999901</v>
      </c>
      <c r="H22" s="2">
        <v>209.19624999999999</v>
      </c>
      <c r="I22" s="2">
        <v>208.333333333333</v>
      </c>
      <c r="J22" s="2">
        <v>178.56015151515101</v>
      </c>
      <c r="K22" s="2">
        <v>165.021842743707</v>
      </c>
      <c r="L22" s="2">
        <v>144.02308281660399</v>
      </c>
      <c r="M22" s="2">
        <v>199.457727272727</v>
      </c>
      <c r="N22" s="6">
        <v>244.012</v>
      </c>
      <c r="O22" s="3">
        <v>298.38625000000002</v>
      </c>
      <c r="P22" s="77">
        <v>196.96944444444401</v>
      </c>
      <c r="Q22" s="63">
        <v>178.41491841491839</v>
      </c>
      <c r="R22" s="63">
        <v>178.92623716153125</v>
      </c>
      <c r="S22" s="63">
        <v>151.25193546389201</v>
      </c>
      <c r="T22" s="63">
        <v>165.58441558441601</v>
      </c>
      <c r="U22" s="34">
        <f t="shared" si="0"/>
        <v>-20.847330874996082</v>
      </c>
      <c r="V22" s="34">
        <f t="shared" si="1"/>
        <v>9.4758986564806982</v>
      </c>
    </row>
    <row r="23" spans="1:22" ht="15" customHeight="1" x14ac:dyDescent="0.25">
      <c r="A23" s="1" t="s">
        <v>4</v>
      </c>
      <c r="B23" s="39" t="s">
        <v>3</v>
      </c>
      <c r="C23" s="6">
        <v>156.78821428571399</v>
      </c>
      <c r="D23" s="6">
        <v>207.61250000000001</v>
      </c>
      <c r="E23" s="6">
        <v>209.047727272727</v>
      </c>
      <c r="F23" s="6">
        <v>211.6479166666665</v>
      </c>
      <c r="G23" s="6">
        <v>233.768333333333</v>
      </c>
      <c r="H23" s="6">
        <v>258.69625000000002</v>
      </c>
      <c r="I23" s="6">
        <v>271.44166666666649</v>
      </c>
      <c r="J23" s="6">
        <v>234.115833333333</v>
      </c>
      <c r="K23" s="2">
        <v>279.42611907521348</v>
      </c>
      <c r="L23" s="2">
        <v>293.22952753699053</v>
      </c>
      <c r="M23" s="6">
        <v>369.79124999999948</v>
      </c>
      <c r="N23" s="6">
        <v>240.16</v>
      </c>
      <c r="O23" s="3">
        <v>262.8483333333333</v>
      </c>
      <c r="P23" s="77">
        <v>379.42874999999998</v>
      </c>
      <c r="Q23" s="63">
        <v>352.35360360360397</v>
      </c>
      <c r="R23" s="63">
        <v>279.70085470085468</v>
      </c>
      <c r="S23" s="63">
        <v>293.57638888888903</v>
      </c>
      <c r="T23" s="63">
        <v>305.35714285714283</v>
      </c>
      <c r="U23" s="34">
        <f t="shared" si="0"/>
        <v>18.036942111508306</v>
      </c>
      <c r="V23" s="34">
        <f t="shared" si="1"/>
        <v>4.0128410914927191</v>
      </c>
    </row>
    <row r="24" spans="1:22" ht="15" customHeight="1" x14ac:dyDescent="0.25">
      <c r="A24" s="1" t="s">
        <v>5</v>
      </c>
      <c r="B24" s="39" t="s">
        <v>3</v>
      </c>
      <c r="C24" s="2">
        <v>131.748214285714</v>
      </c>
      <c r="D24" s="2">
        <v>129.7606818181815</v>
      </c>
      <c r="E24" s="2">
        <v>156.12733333333301</v>
      </c>
      <c r="F24" s="6">
        <v>183.57041666666652</v>
      </c>
      <c r="G24" s="2">
        <v>199.5405555555555</v>
      </c>
      <c r="H24" s="2">
        <v>225.85500000000002</v>
      </c>
      <c r="I24" s="2">
        <v>259.49599999999998</v>
      </c>
      <c r="J24" s="2">
        <v>241.110357142857</v>
      </c>
      <c r="K24" s="2">
        <v>226.00001904949201</v>
      </c>
      <c r="L24" s="2">
        <v>240.49951709102248</v>
      </c>
      <c r="M24" s="2">
        <v>245.20625000000001</v>
      </c>
      <c r="N24" s="2">
        <v>213.21134615384599</v>
      </c>
      <c r="O24" s="3">
        <v>231.99625</v>
      </c>
      <c r="P24" s="77">
        <v>276.20173076923004</v>
      </c>
      <c r="Q24" s="63">
        <v>257.34126984126988</v>
      </c>
      <c r="R24" s="63">
        <v>251.40952797202797</v>
      </c>
      <c r="S24" s="63">
        <v>269.305555555556</v>
      </c>
      <c r="T24" s="63">
        <v>325.98684210526318</v>
      </c>
      <c r="U24" s="34">
        <f t="shared" si="0"/>
        <v>44.334569571301572</v>
      </c>
      <c r="V24" s="34">
        <f t="shared" si="1"/>
        <v>21.047202844656574</v>
      </c>
    </row>
    <row r="25" spans="1:22" ht="15" customHeight="1" x14ac:dyDescent="0.25">
      <c r="A25" s="1" t="s">
        <v>6</v>
      </c>
      <c r="B25" s="39" t="s">
        <v>3</v>
      </c>
      <c r="C25" s="2">
        <v>174.308333333333</v>
      </c>
      <c r="D25" s="2">
        <v>200.5975</v>
      </c>
      <c r="E25" s="2">
        <v>212.2816666666665</v>
      </c>
      <c r="F25" s="2">
        <v>223.36999999999949</v>
      </c>
      <c r="G25" s="2">
        <v>266.67</v>
      </c>
      <c r="H25" s="2">
        <v>293.055833333333</v>
      </c>
      <c r="I25" s="2">
        <v>366.93</v>
      </c>
      <c r="J25" s="4">
        <v>368.91142200000002</v>
      </c>
      <c r="K25" s="2">
        <v>249.39945346885048</v>
      </c>
      <c r="L25" s="2">
        <v>269.36045104999999</v>
      </c>
      <c r="M25" s="2">
        <v>295.83500000000004</v>
      </c>
      <c r="N25" s="2">
        <v>312.5</v>
      </c>
      <c r="O25" s="3">
        <v>255.38249999999999</v>
      </c>
      <c r="P25" s="77">
        <v>322.91499999999996</v>
      </c>
      <c r="Q25" s="63">
        <v>333.33333333333331</v>
      </c>
      <c r="R25" s="63">
        <v>337.5</v>
      </c>
      <c r="S25" s="63">
        <v>338.07017543859598</v>
      </c>
      <c r="T25" s="63">
        <v>344.58333333333297</v>
      </c>
      <c r="U25" s="34">
        <f t="shared" si="0"/>
        <v>17.582826935709079</v>
      </c>
      <c r="V25" s="34">
        <f t="shared" si="1"/>
        <v>1.9265697976129168</v>
      </c>
    </row>
    <row r="26" spans="1:22" ht="15" customHeight="1" x14ac:dyDescent="0.25">
      <c r="A26" s="1" t="s">
        <v>2</v>
      </c>
      <c r="B26" s="39" t="s">
        <v>3</v>
      </c>
      <c r="C26" s="2">
        <v>231.43</v>
      </c>
      <c r="D26" s="6">
        <v>208.637857142857</v>
      </c>
      <c r="E26" s="6">
        <v>246.14357142857099</v>
      </c>
      <c r="F26" s="2">
        <v>321.8125</v>
      </c>
      <c r="G26" s="2">
        <v>264.84583333333296</v>
      </c>
      <c r="H26" s="6">
        <v>295.57416666666649</v>
      </c>
      <c r="I26" s="2">
        <v>277.04333333333301</v>
      </c>
      <c r="J26" s="6">
        <v>298.49089285714251</v>
      </c>
      <c r="K26" s="2">
        <v>333.5578744223285</v>
      </c>
      <c r="L26" s="2">
        <v>335.92248034660798</v>
      </c>
      <c r="M26" s="2">
        <v>366.67</v>
      </c>
      <c r="N26" s="6">
        <v>325.52083333333303</v>
      </c>
      <c r="O26" s="3">
        <v>361.01499999999999</v>
      </c>
      <c r="P26" s="77">
        <v>458.33</v>
      </c>
      <c r="Q26" s="63">
        <v>435.9375</v>
      </c>
      <c r="R26" s="63">
        <v>426.73611111111097</v>
      </c>
      <c r="S26" s="63">
        <v>446.77083333333297</v>
      </c>
      <c r="T26" s="63">
        <v>482.91666666666703</v>
      </c>
      <c r="U26" s="34">
        <f t="shared" si="0"/>
        <v>63.38256895477469</v>
      </c>
      <c r="V26" s="34">
        <f t="shared" si="1"/>
        <v>8.0904639776173273</v>
      </c>
    </row>
    <row r="27" spans="1:22" ht="15" customHeight="1" x14ac:dyDescent="0.25">
      <c r="A27" s="1" t="s">
        <v>25</v>
      </c>
      <c r="B27" s="39" t="s">
        <v>3</v>
      </c>
      <c r="C27" s="2">
        <v>208.19499999999999</v>
      </c>
      <c r="D27" s="2">
        <v>154.896428571428</v>
      </c>
      <c r="E27" s="2">
        <v>179.84975</v>
      </c>
      <c r="F27" s="6">
        <v>127.81</v>
      </c>
      <c r="G27" s="5">
        <v>130.12017399999999</v>
      </c>
      <c r="H27" s="6">
        <v>120.51</v>
      </c>
      <c r="I27" s="2">
        <v>200</v>
      </c>
      <c r="J27" s="2">
        <v>123.14666666666599</v>
      </c>
      <c r="K27" s="2">
        <v>166.73123314995601</v>
      </c>
      <c r="L27" s="2">
        <v>156.88614367151499</v>
      </c>
      <c r="M27" s="2">
        <v>150</v>
      </c>
      <c r="N27" s="2">
        <v>141.25874999999999</v>
      </c>
      <c r="O27" s="3">
        <v>178.69</v>
      </c>
      <c r="P27" s="77">
        <v>158.33125000000001</v>
      </c>
      <c r="Q27" s="63">
        <v>227.35184614883863</v>
      </c>
      <c r="R27" s="63">
        <v>350.55</v>
      </c>
      <c r="S27" s="63">
        <v>367.96491228070198</v>
      </c>
      <c r="T27" s="63">
        <v>372.222222222222</v>
      </c>
      <c r="U27" s="34">
        <f t="shared" si="0"/>
        <v>208.87247715726662</v>
      </c>
      <c r="V27" s="34">
        <f t="shared" si="1"/>
        <v>1.1569880169097027</v>
      </c>
    </row>
    <row r="28" spans="1:22" ht="15" customHeight="1" x14ac:dyDescent="0.25">
      <c r="A28" s="1" t="s">
        <v>26</v>
      </c>
      <c r="B28" s="39" t="s">
        <v>3</v>
      </c>
      <c r="C28" s="6">
        <v>122.17666666666649</v>
      </c>
      <c r="D28" s="6">
        <v>104.66900000000001</v>
      </c>
      <c r="E28" s="2">
        <v>125.61562499999999</v>
      </c>
      <c r="F28" s="6">
        <v>189.12</v>
      </c>
      <c r="G28" s="6">
        <v>150</v>
      </c>
      <c r="H28" s="6">
        <v>123.3683333333333</v>
      </c>
      <c r="I28" s="6">
        <v>166.67</v>
      </c>
      <c r="J28" s="6">
        <v>157.79500000000002</v>
      </c>
      <c r="K28" s="2">
        <v>113.48782379107701</v>
      </c>
      <c r="L28" s="2">
        <v>199.52693378733051</v>
      </c>
      <c r="M28" s="6">
        <v>162.5</v>
      </c>
      <c r="N28" s="6">
        <v>136.2349999999995</v>
      </c>
      <c r="O28" s="3">
        <v>163.61500000000001</v>
      </c>
      <c r="P28" s="77">
        <v>141.34</v>
      </c>
      <c r="Q28" s="63">
        <v>226.88338493292056</v>
      </c>
      <c r="R28" s="63">
        <v>235</v>
      </c>
      <c r="S28" s="63">
        <v>255.87944664031599</v>
      </c>
      <c r="T28" s="63">
        <v>265.91186799441999</v>
      </c>
      <c r="U28" s="34">
        <f t="shared" si="0"/>
        <v>115.54304967056923</v>
      </c>
      <c r="V28" s="34">
        <f t="shared" si="1"/>
        <v>3.92076092309452</v>
      </c>
    </row>
    <row r="29" spans="1:22" s="47" customFormat="1" x14ac:dyDescent="0.25">
      <c r="B29" s="48"/>
      <c r="P29" s="76"/>
      <c r="Q29" s="49"/>
      <c r="R29" s="49"/>
      <c r="S29" s="49"/>
      <c r="T29" s="49"/>
      <c r="U29" s="50">
        <f>AVERAGE(U4:U28)</f>
        <v>50.211325967585246</v>
      </c>
      <c r="V29" s="50">
        <f>AVERAGE(V4:V28)</f>
        <v>5.1379194974965854</v>
      </c>
    </row>
  </sheetData>
  <sortState ref="A4:O28">
    <sortCondition ref="A4:A28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topLeftCell="A3" workbookViewId="0">
      <pane xSplit="1" topLeftCell="I1" activePane="topRight" state="frozen"/>
      <selection activeCell="T4" sqref="T4"/>
      <selection pane="topRight" activeCell="T4" sqref="T4:T28"/>
    </sheetView>
  </sheetViews>
  <sheetFormatPr defaultRowHeight="24.95" customHeight="1" x14ac:dyDescent="0.25"/>
  <cols>
    <col min="1" max="1" width="39" customWidth="1"/>
    <col min="2" max="2" width="24" style="35" customWidth="1"/>
    <col min="3" max="4" width="7.7109375" bestFit="1" customWidth="1"/>
    <col min="5" max="5" width="8" bestFit="1" customWidth="1"/>
    <col min="6" max="6" width="7.7109375" bestFit="1" customWidth="1"/>
    <col min="7" max="7" width="8.28515625" bestFit="1" customWidth="1"/>
    <col min="8" max="9" width="7.7109375" bestFit="1" customWidth="1"/>
    <col min="10" max="10" width="7.85546875" bestFit="1" customWidth="1"/>
    <col min="11" max="12" width="7.7109375" bestFit="1" customWidth="1"/>
    <col min="13" max="13" width="8" bestFit="1" customWidth="1"/>
    <col min="14" max="15" width="7.7109375" bestFit="1" customWidth="1"/>
    <col min="16" max="16" width="10.85546875" style="43" customWidth="1"/>
    <col min="17" max="20" width="10.85546875" style="44" customWidth="1"/>
    <col min="21" max="21" width="23.28515625" style="35" customWidth="1"/>
    <col min="22" max="22" width="25.5703125" style="35" customWidth="1"/>
  </cols>
  <sheetData>
    <row r="1" spans="1:22" ht="24.95" customHeight="1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</row>
    <row r="2" spans="1:22" ht="24.95" customHeight="1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U2" s="62" t="s">
        <v>33</v>
      </c>
      <c r="V2" s="62" t="s">
        <v>34</v>
      </c>
    </row>
    <row r="3" spans="1:22" s="31" customFormat="1" ht="24.9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>
        <v>42887</v>
      </c>
      <c r="U3" s="62" t="s">
        <v>38</v>
      </c>
      <c r="V3" s="62" t="s">
        <v>39</v>
      </c>
    </row>
    <row r="4" spans="1:22" ht="24.95" customHeight="1" x14ac:dyDescent="0.25">
      <c r="A4" s="1" t="s">
        <v>21</v>
      </c>
      <c r="B4" s="39" t="s">
        <v>22</v>
      </c>
      <c r="C4" s="2">
        <v>341.66666666666652</v>
      </c>
      <c r="D4" s="2">
        <v>380</v>
      </c>
      <c r="E4" s="2">
        <v>376.66666666666652</v>
      </c>
      <c r="F4" s="2">
        <v>360</v>
      </c>
      <c r="G4" s="2">
        <v>390</v>
      </c>
      <c r="H4" s="2">
        <v>414</v>
      </c>
      <c r="I4" s="2">
        <v>425</v>
      </c>
      <c r="J4" s="2">
        <v>396.66666666666652</v>
      </c>
      <c r="K4" s="2">
        <v>437.5</v>
      </c>
      <c r="L4" s="2">
        <v>530.45040996847297</v>
      </c>
      <c r="M4" s="2">
        <v>465</v>
      </c>
      <c r="N4" s="2">
        <v>480</v>
      </c>
      <c r="O4" s="3">
        <v>495.625</v>
      </c>
      <c r="P4" s="77">
        <v>480</v>
      </c>
      <c r="Q4" s="63">
        <v>496.66666666666669</v>
      </c>
      <c r="R4" s="63">
        <v>492.33333333333297</v>
      </c>
      <c r="S4" s="63">
        <v>483.33333333333297</v>
      </c>
      <c r="T4" s="63">
        <v>468</v>
      </c>
      <c r="U4" s="34">
        <f>(T4-H4)/H4*100</f>
        <v>13.043478260869565</v>
      </c>
      <c r="V4" s="34">
        <f>(T4-S4)/S4*100</f>
        <v>-3.1724137931033765</v>
      </c>
    </row>
    <row r="5" spans="1:22" ht="24.95" customHeight="1" x14ac:dyDescent="0.25">
      <c r="A5" s="1" t="s">
        <v>17</v>
      </c>
      <c r="B5" s="39" t="s">
        <v>18</v>
      </c>
      <c r="C5" s="2">
        <v>30</v>
      </c>
      <c r="D5" s="2">
        <v>31.25</v>
      </c>
      <c r="E5" s="2">
        <v>30.8333333333333</v>
      </c>
      <c r="F5" s="2">
        <v>30</v>
      </c>
      <c r="G5" s="2">
        <v>32</v>
      </c>
      <c r="H5" s="2">
        <v>33.75</v>
      </c>
      <c r="I5" s="2">
        <v>35</v>
      </c>
      <c r="J5" s="2">
        <v>34.16666666666665</v>
      </c>
      <c r="K5" s="2">
        <v>40</v>
      </c>
      <c r="L5" s="2">
        <v>39.325434122000004</v>
      </c>
      <c r="M5" s="2">
        <v>38.75</v>
      </c>
      <c r="N5" s="2">
        <v>40</v>
      </c>
      <c r="O5" s="3">
        <v>43.497500000000002</v>
      </c>
      <c r="P5" s="77">
        <v>41.25</v>
      </c>
      <c r="Q5" s="63">
        <v>42</v>
      </c>
      <c r="R5" s="63">
        <v>41.111111111111114</v>
      </c>
      <c r="S5" s="63">
        <v>41.981111111111098</v>
      </c>
      <c r="T5" s="63">
        <v>40</v>
      </c>
      <c r="U5" s="34">
        <f t="shared" ref="U5:U28" si="0">(T5-H5)/H5*100</f>
        <v>18.518518518518519</v>
      </c>
      <c r="V5" s="34">
        <f t="shared" ref="V5:V28" si="1">(T5-S5)/S5*100</f>
        <v>-4.7190535425984921</v>
      </c>
    </row>
    <row r="6" spans="1:22" ht="24.95" customHeight="1" x14ac:dyDescent="0.25">
      <c r="A6" s="1" t="s">
        <v>30</v>
      </c>
      <c r="B6" s="39" t="s">
        <v>3</v>
      </c>
      <c r="C6" s="2">
        <v>292.5</v>
      </c>
      <c r="D6" s="2">
        <v>222.96249999999901</v>
      </c>
      <c r="E6" s="2">
        <v>221.40833333333299</v>
      </c>
      <c r="F6" s="2">
        <v>226.155</v>
      </c>
      <c r="G6" s="2">
        <v>258.58175</v>
      </c>
      <c r="H6" s="2">
        <v>302.22166666666601</v>
      </c>
      <c r="I6" s="2">
        <v>282.3725</v>
      </c>
      <c r="J6" s="2">
        <v>258.66666666666652</v>
      </c>
      <c r="K6" s="2">
        <v>334.38374999999996</v>
      </c>
      <c r="L6" s="2">
        <v>382.44976796700001</v>
      </c>
      <c r="M6" s="2">
        <v>359.39833333333297</v>
      </c>
      <c r="N6" s="2">
        <v>280.50916666666649</v>
      </c>
      <c r="O6" s="3">
        <v>363.36166666666668</v>
      </c>
      <c r="P6" s="77">
        <v>367.97666666666601</v>
      </c>
      <c r="Q6" s="63">
        <v>352.40574081091302</v>
      </c>
      <c r="R6" s="63">
        <v>343.74271960478859</v>
      </c>
      <c r="S6" s="63">
        <v>348.57142857142998</v>
      </c>
      <c r="T6" s="63">
        <v>346.44436023746374</v>
      </c>
      <c r="U6" s="34">
        <f t="shared" si="0"/>
        <v>14.632535800145972</v>
      </c>
      <c r="V6" s="34">
        <f t="shared" si="1"/>
        <v>-0.61022452203949129</v>
      </c>
    </row>
    <row r="7" spans="1:22" ht="24.95" customHeight="1" x14ac:dyDescent="0.25">
      <c r="A7" s="1" t="s">
        <v>29</v>
      </c>
      <c r="B7" s="39" t="s">
        <v>3</v>
      </c>
      <c r="C7" s="2">
        <v>221.66666666666652</v>
      </c>
      <c r="D7" s="2">
        <v>279.1225</v>
      </c>
      <c r="E7" s="2">
        <v>261.66666666666652</v>
      </c>
      <c r="F7" s="2">
        <v>292.42499999999899</v>
      </c>
      <c r="G7" s="2">
        <v>207.30674999999999</v>
      </c>
      <c r="H7" s="2">
        <v>253.96833333333299</v>
      </c>
      <c r="I7" s="2">
        <v>250.955416666666</v>
      </c>
      <c r="J7" s="2">
        <v>221.79666666666651</v>
      </c>
      <c r="K7" s="2">
        <v>352.83749999999998</v>
      </c>
      <c r="L7" s="2">
        <v>309.58279237997999</v>
      </c>
      <c r="M7" s="2">
        <v>273.01666666666654</v>
      </c>
      <c r="N7" s="2">
        <v>285.22000000000003</v>
      </c>
      <c r="O7" s="3">
        <v>300.66500000000002</v>
      </c>
      <c r="P7" s="77">
        <v>280.26749999999947</v>
      </c>
      <c r="Q7" s="63">
        <v>298.12779812779814</v>
      </c>
      <c r="R7" s="63">
        <v>308.73015873015873</v>
      </c>
      <c r="S7" s="63">
        <v>314.28571428571001</v>
      </c>
      <c r="T7" s="63">
        <v>319.67556253270544</v>
      </c>
      <c r="U7" s="34">
        <f t="shared" si="0"/>
        <v>25.872213412186245</v>
      </c>
      <c r="V7" s="34">
        <f t="shared" si="1"/>
        <v>1.7149517149531137</v>
      </c>
    </row>
    <row r="8" spans="1:22" ht="24.95" customHeight="1" x14ac:dyDescent="0.25">
      <c r="A8" s="1" t="s">
        <v>12</v>
      </c>
      <c r="B8" s="39" t="s">
        <v>3</v>
      </c>
      <c r="C8" s="2">
        <v>800</v>
      </c>
      <c r="D8" s="2">
        <v>837.5</v>
      </c>
      <c r="E8" s="2">
        <v>800</v>
      </c>
      <c r="F8" s="2">
        <v>756.08333333333303</v>
      </c>
      <c r="G8" s="2">
        <v>1051.63625</v>
      </c>
      <c r="H8" s="2">
        <v>991.66666666666652</v>
      </c>
      <c r="I8" s="2">
        <v>855.74833333333254</v>
      </c>
      <c r="J8" s="2">
        <v>941.95749999999998</v>
      </c>
      <c r="K8" s="2">
        <v>1205.3575000000001</v>
      </c>
      <c r="L8" s="2">
        <v>1117.3388158630351</v>
      </c>
      <c r="M8" s="2">
        <v>1000</v>
      </c>
      <c r="N8" s="2">
        <v>1040</v>
      </c>
      <c r="O8" s="3">
        <v>979.20100000000002</v>
      </c>
      <c r="P8" s="77">
        <v>992.10500000000002</v>
      </c>
      <c r="Q8" s="63">
        <v>1013.8888888888889</v>
      </c>
      <c r="R8" s="63">
        <v>1044.4444444444446</v>
      </c>
      <c r="S8" s="63">
        <v>1225</v>
      </c>
      <c r="T8" s="63">
        <v>1203.1425891182</v>
      </c>
      <c r="U8" s="34">
        <f t="shared" si="0"/>
        <v>21.325303104356326</v>
      </c>
      <c r="V8" s="34">
        <f t="shared" si="1"/>
        <v>-1.7842784393306104</v>
      </c>
    </row>
    <row r="9" spans="1:22" ht="24.95" customHeight="1" x14ac:dyDescent="0.25">
      <c r="A9" s="1" t="s">
        <v>11</v>
      </c>
      <c r="B9" s="39" t="s">
        <v>3</v>
      </c>
      <c r="C9" s="6">
        <v>1025</v>
      </c>
      <c r="D9" s="6">
        <v>1025</v>
      </c>
      <c r="E9" s="6">
        <v>983.33333333332996</v>
      </c>
      <c r="F9" s="6">
        <v>1150</v>
      </c>
      <c r="G9" s="6">
        <v>1133.3333333333298</v>
      </c>
      <c r="H9" s="6">
        <v>1225</v>
      </c>
      <c r="I9" s="6">
        <v>1100</v>
      </c>
      <c r="J9" s="6">
        <v>1225</v>
      </c>
      <c r="K9" s="6">
        <v>1250</v>
      </c>
      <c r="L9" s="2">
        <v>1386.2531045293099</v>
      </c>
      <c r="M9" s="6">
        <v>1300</v>
      </c>
      <c r="N9" s="2">
        <v>1308.3333333333301</v>
      </c>
      <c r="O9" s="3">
        <v>1304.5700000000002</v>
      </c>
      <c r="P9" s="77">
        <v>1500</v>
      </c>
      <c r="Q9" s="63">
        <v>1462.5</v>
      </c>
      <c r="R9" s="63">
        <v>1425</v>
      </c>
      <c r="S9" s="63">
        <v>1410</v>
      </c>
      <c r="T9" s="63">
        <v>1425</v>
      </c>
      <c r="U9" s="34">
        <f t="shared" si="0"/>
        <v>16.326530612244898</v>
      </c>
      <c r="V9" s="34">
        <f t="shared" si="1"/>
        <v>1.0638297872340425</v>
      </c>
    </row>
    <row r="10" spans="1:22" ht="24.95" customHeight="1" x14ac:dyDescent="0.25">
      <c r="A10" s="1" t="s">
        <v>10</v>
      </c>
      <c r="B10" s="39" t="s">
        <v>9</v>
      </c>
      <c r="C10" s="2">
        <v>262.5</v>
      </c>
      <c r="D10" s="2">
        <v>250</v>
      </c>
      <c r="E10" s="2">
        <v>283.33333333333303</v>
      </c>
      <c r="F10" s="2">
        <v>270.83333333333303</v>
      </c>
      <c r="G10" s="2">
        <v>287.5</v>
      </c>
      <c r="H10" s="2">
        <v>287.5</v>
      </c>
      <c r="I10" s="2">
        <v>300</v>
      </c>
      <c r="J10" s="2">
        <v>262.5</v>
      </c>
      <c r="K10" s="2">
        <v>297.5</v>
      </c>
      <c r="L10" s="2">
        <v>328.49315085511603</v>
      </c>
      <c r="M10" s="2">
        <v>343.75</v>
      </c>
      <c r="N10" s="2">
        <v>344.02</v>
      </c>
      <c r="O10" s="3">
        <v>341.1</v>
      </c>
      <c r="P10" s="77">
        <v>307.5</v>
      </c>
      <c r="Q10" s="63">
        <v>308.33333333333331</v>
      </c>
      <c r="R10" s="63">
        <v>340</v>
      </c>
      <c r="S10" s="63">
        <v>350</v>
      </c>
      <c r="T10" s="63">
        <v>370.142857142857</v>
      </c>
      <c r="U10" s="34">
        <f t="shared" si="0"/>
        <v>28.745341614906785</v>
      </c>
      <c r="V10" s="34">
        <f t="shared" si="1"/>
        <v>5.7551020408162845</v>
      </c>
    </row>
    <row r="11" spans="1:22" ht="24.95" customHeight="1" x14ac:dyDescent="0.25">
      <c r="A11" s="1" t="s">
        <v>8</v>
      </c>
      <c r="B11" s="39" t="s">
        <v>9</v>
      </c>
      <c r="C11" s="2">
        <v>241.66666666666652</v>
      </c>
      <c r="D11" s="2">
        <v>270</v>
      </c>
      <c r="E11" s="2">
        <v>200</v>
      </c>
      <c r="F11" s="2">
        <v>225</v>
      </c>
      <c r="G11" s="2">
        <v>261.66666666666652</v>
      </c>
      <c r="H11" s="2">
        <v>287.5</v>
      </c>
      <c r="I11" s="2">
        <v>300</v>
      </c>
      <c r="J11" s="2">
        <v>262.5</v>
      </c>
      <c r="K11" s="2">
        <v>306.25</v>
      </c>
      <c r="L11" s="2">
        <v>300.34500000000003</v>
      </c>
      <c r="M11" s="2">
        <v>316.66666666666652</v>
      </c>
      <c r="N11" s="2">
        <v>316.66666666666652</v>
      </c>
      <c r="O11" s="3">
        <v>313.09333333333302</v>
      </c>
      <c r="P11" s="77">
        <v>301.25</v>
      </c>
      <c r="Q11" s="63">
        <v>312.5</v>
      </c>
      <c r="R11" s="63">
        <v>325</v>
      </c>
      <c r="S11" s="63">
        <v>333.750829333333</v>
      </c>
      <c r="T11" s="63">
        <v>346.66666666666703</v>
      </c>
      <c r="U11" s="34">
        <f t="shared" si="0"/>
        <v>20.579710144927663</v>
      </c>
      <c r="V11" s="34">
        <f t="shared" si="1"/>
        <v>3.8699041914392844</v>
      </c>
    </row>
    <row r="12" spans="1:22" ht="24.95" customHeight="1" x14ac:dyDescent="0.25">
      <c r="A12" s="1" t="s">
        <v>7</v>
      </c>
      <c r="B12" s="39" t="s">
        <v>3</v>
      </c>
      <c r="C12" s="4">
        <v>369.77</v>
      </c>
      <c r="D12" s="4">
        <v>370.54651699999999</v>
      </c>
      <c r="E12" s="4">
        <v>371.32466468569999</v>
      </c>
      <c r="F12" s="4">
        <v>372.10444648153998</v>
      </c>
      <c r="G12" s="4">
        <v>372.88586581915121</v>
      </c>
      <c r="H12" s="4">
        <v>373.66892613737144</v>
      </c>
      <c r="I12" s="4">
        <v>374.45363088225992</v>
      </c>
      <c r="J12" s="4">
        <v>375.23998350711264</v>
      </c>
      <c r="K12" s="4">
        <v>376.02798747247755</v>
      </c>
      <c r="L12" s="2">
        <v>388.07961508975802</v>
      </c>
      <c r="M12" s="4">
        <v>388.8945822814465</v>
      </c>
      <c r="N12" s="4">
        <v>389.71126090423752</v>
      </c>
      <c r="O12" s="3">
        <v>371.23</v>
      </c>
      <c r="P12" s="78">
        <v>376.56</v>
      </c>
      <c r="Q12" s="63">
        <v>390</v>
      </c>
      <c r="R12" s="63">
        <v>393.33333333333297</v>
      </c>
      <c r="S12" s="63">
        <v>420.00958300000002</v>
      </c>
      <c r="T12" s="63">
        <v>430</v>
      </c>
      <c r="U12" s="34">
        <f t="shared" si="0"/>
        <v>15.075129325021699</v>
      </c>
      <c r="V12" s="34">
        <f t="shared" si="1"/>
        <v>2.3786164421872198</v>
      </c>
    </row>
    <row r="13" spans="1:22" ht="24.95" customHeight="1" x14ac:dyDescent="0.25">
      <c r="A13" s="1" t="s">
        <v>14</v>
      </c>
      <c r="B13" s="39" t="s">
        <v>3</v>
      </c>
      <c r="C13" s="5">
        <v>769.11</v>
      </c>
      <c r="D13" s="4">
        <v>770.72513100000003</v>
      </c>
      <c r="E13" s="4">
        <v>772.34365377510005</v>
      </c>
      <c r="F13" s="5">
        <v>773.96557544802772</v>
      </c>
      <c r="G13" s="5">
        <v>775.59090315646858</v>
      </c>
      <c r="H13" s="5">
        <v>777.21964405309711</v>
      </c>
      <c r="I13" s="5">
        <v>778.85180530560865</v>
      </c>
      <c r="J13" s="5">
        <v>780.48739409675045</v>
      </c>
      <c r="K13" s="5">
        <v>782.12641762435362</v>
      </c>
      <c r="L13" s="6">
        <v>730.46111574813597</v>
      </c>
      <c r="M13" s="5">
        <v>731.57508409120703</v>
      </c>
      <c r="N13" s="6">
        <v>750</v>
      </c>
      <c r="O13" s="3">
        <v>784.66</v>
      </c>
      <c r="P13" s="78">
        <v>700.11</v>
      </c>
      <c r="Q13" s="63">
        <v>742.38499999999999</v>
      </c>
      <c r="R13" s="63">
        <v>750</v>
      </c>
      <c r="S13" s="63">
        <v>786.30778599999996</v>
      </c>
      <c r="T13" s="63">
        <v>768.15389299999993</v>
      </c>
      <c r="U13" s="34">
        <f t="shared" si="0"/>
        <v>-1.166433597305969</v>
      </c>
      <c r="V13" s="34">
        <f t="shared" si="1"/>
        <v>-2.3087515249403929</v>
      </c>
    </row>
    <row r="14" spans="1:22" ht="24.95" customHeight="1" x14ac:dyDescent="0.25">
      <c r="A14" s="1" t="s">
        <v>13</v>
      </c>
      <c r="B14" s="39" t="s">
        <v>3</v>
      </c>
      <c r="C14" s="2">
        <v>750</v>
      </c>
      <c r="D14" s="4">
        <v>750.73500000000001</v>
      </c>
      <c r="E14" s="4">
        <v>751.47154350000005</v>
      </c>
      <c r="F14" s="2">
        <v>850</v>
      </c>
      <c r="G14" s="2">
        <v>870</v>
      </c>
      <c r="H14" s="2">
        <v>850.84999999999991</v>
      </c>
      <c r="I14" s="2">
        <v>870.86999999999989</v>
      </c>
      <c r="J14" s="2">
        <v>851.70084999999983</v>
      </c>
      <c r="K14" s="2">
        <v>871.74086999999975</v>
      </c>
      <c r="L14" s="2">
        <v>852.55255084999976</v>
      </c>
      <c r="M14" s="2">
        <v>872.61261086999968</v>
      </c>
      <c r="N14" s="2">
        <v>853.40510340084961</v>
      </c>
      <c r="O14" s="3">
        <v>825.96500000000003</v>
      </c>
      <c r="P14" s="77">
        <v>1000</v>
      </c>
      <c r="Q14" s="63">
        <v>1012.9825</v>
      </c>
      <c r="R14" s="63">
        <v>1015</v>
      </c>
      <c r="S14" s="63">
        <v>1027.6995265</v>
      </c>
      <c r="T14" s="63">
        <v>1100</v>
      </c>
      <c r="U14" s="34">
        <f t="shared" si="0"/>
        <v>29.282482223658707</v>
      </c>
      <c r="V14" s="34">
        <f t="shared" si="1"/>
        <v>7.0351762977094205</v>
      </c>
    </row>
    <row r="15" spans="1:22" ht="24.95" customHeight="1" x14ac:dyDescent="0.25">
      <c r="A15" s="1" t="s">
        <v>24</v>
      </c>
      <c r="B15" s="39" t="s">
        <v>16</v>
      </c>
      <c r="C15" s="4">
        <v>120.11</v>
      </c>
      <c r="D15" s="4">
        <v>120.36223099999999</v>
      </c>
      <c r="E15" s="4">
        <v>120.61499168509999</v>
      </c>
      <c r="F15" s="4">
        <v>120.86828316763871</v>
      </c>
      <c r="G15" s="4">
        <v>121.12210656229075</v>
      </c>
      <c r="H15" s="4">
        <v>121.37646298607156</v>
      </c>
      <c r="I15" s="4">
        <v>121.63135355834231</v>
      </c>
      <c r="J15" s="4">
        <v>121.88677940081483</v>
      </c>
      <c r="K15" s="4">
        <v>122.14274163755654</v>
      </c>
      <c r="L15" s="2">
        <v>120.61582411889199</v>
      </c>
      <c r="M15" s="4">
        <v>120.84811734954199</v>
      </c>
      <c r="N15" s="4">
        <v>121.08089839597601</v>
      </c>
      <c r="O15" s="3">
        <v>120.04</v>
      </c>
      <c r="P15" s="80">
        <v>134.43</v>
      </c>
      <c r="Q15" s="63">
        <v>137.23500000000001</v>
      </c>
      <c r="R15" s="63">
        <v>138.88</v>
      </c>
      <c r="S15" s="63">
        <v>150.29208399999999</v>
      </c>
      <c r="T15" s="63">
        <v>144.58604199999999</v>
      </c>
      <c r="U15" s="34">
        <f t="shared" si="0"/>
        <v>19.121976734971941</v>
      </c>
      <c r="V15" s="34">
        <f t="shared" si="1"/>
        <v>-3.7966350909073805</v>
      </c>
    </row>
    <row r="16" spans="1:22" ht="24.95" customHeight="1" x14ac:dyDescent="0.25">
      <c r="A16" s="1" t="s">
        <v>23</v>
      </c>
      <c r="B16" s="39" t="s">
        <v>16</v>
      </c>
      <c r="C16" s="2">
        <v>132.5</v>
      </c>
      <c r="D16" s="2">
        <v>132.5</v>
      </c>
      <c r="E16" s="2">
        <v>136.66666666666652</v>
      </c>
      <c r="F16" s="2">
        <v>135</v>
      </c>
      <c r="G16" s="2">
        <v>134.75</v>
      </c>
      <c r="H16" s="2">
        <v>139.16666666666652</v>
      </c>
      <c r="I16" s="2">
        <v>136.66666666666652</v>
      </c>
      <c r="J16" s="2">
        <v>135</v>
      </c>
      <c r="K16" s="2">
        <v>140</v>
      </c>
      <c r="L16" s="2">
        <v>160.76260465959649</v>
      </c>
      <c r="M16" s="2">
        <v>160.833333333333</v>
      </c>
      <c r="N16" s="2">
        <v>165</v>
      </c>
      <c r="O16" s="3">
        <v>160.315</v>
      </c>
      <c r="P16" s="77">
        <v>177.5</v>
      </c>
      <c r="Q16" s="63">
        <v>187.5</v>
      </c>
      <c r="R16" s="63">
        <v>192.22222222222223</v>
      </c>
      <c r="S16" s="63">
        <v>195.111111111111</v>
      </c>
      <c r="T16" s="63">
        <v>193.33333333333334</v>
      </c>
      <c r="U16" s="34">
        <f t="shared" si="0"/>
        <v>38.922155688622908</v>
      </c>
      <c r="V16" s="34">
        <f t="shared" si="1"/>
        <v>-0.91116173120722832</v>
      </c>
    </row>
    <row r="17" spans="1:22" ht="24.95" customHeight="1" x14ac:dyDescent="0.25">
      <c r="A17" s="1" t="s">
        <v>15</v>
      </c>
      <c r="B17" s="39" t="s">
        <v>16</v>
      </c>
      <c r="C17" s="2">
        <v>1000</v>
      </c>
      <c r="D17" s="4">
        <v>1002.1</v>
      </c>
      <c r="E17" s="4">
        <v>1004.2044100000001</v>
      </c>
      <c r="F17" s="2">
        <v>1300</v>
      </c>
      <c r="G17" s="2">
        <v>1300</v>
      </c>
      <c r="H17" s="2">
        <v>1350</v>
      </c>
      <c r="I17" s="2">
        <v>1300</v>
      </c>
      <c r="J17" s="4">
        <v>1302.73</v>
      </c>
      <c r="K17" s="4">
        <v>1305.465733</v>
      </c>
      <c r="L17" s="2">
        <v>1438.5862731751799</v>
      </c>
      <c r="M17" s="2">
        <v>1300</v>
      </c>
      <c r="N17" s="2">
        <v>1500</v>
      </c>
      <c r="O17" s="3">
        <v>1357.2449999999999</v>
      </c>
      <c r="P17" s="77">
        <v>1700</v>
      </c>
      <c r="Q17" s="63">
        <v>1740</v>
      </c>
      <c r="R17" s="63">
        <v>1760</v>
      </c>
      <c r="S17" s="63">
        <v>1750.99</v>
      </c>
      <c r="T17" s="63">
        <v>1775</v>
      </c>
      <c r="U17" s="34">
        <f t="shared" si="0"/>
        <v>31.481481481481481</v>
      </c>
      <c r="V17" s="34">
        <f t="shared" si="1"/>
        <v>1.3712242788365434</v>
      </c>
    </row>
    <row r="18" spans="1:22" ht="24.95" customHeight="1" x14ac:dyDescent="0.25">
      <c r="A18" s="1" t="s">
        <v>27</v>
      </c>
      <c r="B18" s="39" t="s">
        <v>3</v>
      </c>
      <c r="C18" s="2">
        <v>130.833333333333</v>
      </c>
      <c r="D18" s="2">
        <v>121.325</v>
      </c>
      <c r="E18" s="2">
        <v>148.3341666666665</v>
      </c>
      <c r="F18" s="2">
        <v>160.315</v>
      </c>
      <c r="G18" s="2">
        <v>161.19225</v>
      </c>
      <c r="H18" s="2">
        <v>185.5579166666665</v>
      </c>
      <c r="I18" s="2">
        <v>174.64500000000001</v>
      </c>
      <c r="J18" s="2">
        <v>146.18833333333299</v>
      </c>
      <c r="K18" s="2">
        <v>194.05</v>
      </c>
      <c r="L18" s="2">
        <v>195.71213838177852</v>
      </c>
      <c r="M18" s="2">
        <v>230.95249999999999</v>
      </c>
      <c r="N18" s="2">
        <v>230.01</v>
      </c>
      <c r="O18" s="3">
        <v>228.95166666666699</v>
      </c>
      <c r="P18" s="77">
        <v>227.38374999999951</v>
      </c>
      <c r="Q18" s="63">
        <v>281.63265306122446</v>
      </c>
      <c r="R18" s="63">
        <v>316.40211640211641</v>
      </c>
      <c r="S18" s="63">
        <v>318.23</v>
      </c>
      <c r="T18" s="63">
        <v>331.90476190476198</v>
      </c>
      <c r="U18" s="34">
        <f t="shared" si="0"/>
        <v>78.868553747017316</v>
      </c>
      <c r="V18" s="34">
        <f t="shared" si="1"/>
        <v>4.2971316044250907</v>
      </c>
    </row>
    <row r="19" spans="1:22" ht="24.95" customHeight="1" x14ac:dyDescent="0.25">
      <c r="A19" s="1" t="s">
        <v>28</v>
      </c>
      <c r="B19" s="39" t="s">
        <v>3</v>
      </c>
      <c r="C19" s="2">
        <v>154.16666666666652</v>
      </c>
      <c r="D19" s="2">
        <v>153.91</v>
      </c>
      <c r="E19" s="2">
        <v>155.83249999999899</v>
      </c>
      <c r="F19" s="2">
        <v>198.42666666666651</v>
      </c>
      <c r="G19" s="2">
        <v>199.11049999999949</v>
      </c>
      <c r="H19" s="2">
        <v>228.35</v>
      </c>
      <c r="I19" s="2">
        <v>195.47874999999951</v>
      </c>
      <c r="J19" s="2">
        <v>198.57499999999999</v>
      </c>
      <c r="K19" s="2" t="s">
        <v>36</v>
      </c>
      <c r="L19" s="2">
        <v>246.35694627190998</v>
      </c>
      <c r="M19" s="2">
        <v>214.29</v>
      </c>
      <c r="N19" s="2">
        <v>242.85749999999999</v>
      </c>
      <c r="O19" s="3">
        <v>238.7525</v>
      </c>
      <c r="P19" s="77">
        <v>278.60124999999999</v>
      </c>
      <c r="Q19" s="63">
        <v>318.51851851851853</v>
      </c>
      <c r="R19" s="63">
        <v>349.20634920634922</v>
      </c>
      <c r="S19" s="63">
        <v>350.11</v>
      </c>
      <c r="T19" s="63">
        <v>359.78835978835986</v>
      </c>
      <c r="U19" s="34">
        <f t="shared" si="0"/>
        <v>57.56004369974157</v>
      </c>
      <c r="V19" s="34">
        <f t="shared" si="1"/>
        <v>2.7643768496643459</v>
      </c>
    </row>
    <row r="20" spans="1:22" ht="24.95" customHeight="1" x14ac:dyDescent="0.25">
      <c r="A20" s="1" t="s">
        <v>19</v>
      </c>
      <c r="B20" s="39" t="s">
        <v>3</v>
      </c>
      <c r="C20" s="2">
        <v>650</v>
      </c>
      <c r="D20" s="2">
        <v>1077.9449999999999</v>
      </c>
      <c r="E20" s="2">
        <v>776.39</v>
      </c>
      <c r="F20" s="2">
        <v>738.9</v>
      </c>
      <c r="G20" s="2">
        <v>844.44499999999994</v>
      </c>
      <c r="H20" s="2">
        <v>844.44499999999994</v>
      </c>
      <c r="I20" s="2">
        <v>844.44499999999994</v>
      </c>
      <c r="J20" s="2">
        <v>800</v>
      </c>
      <c r="K20" s="4">
        <v>801.68</v>
      </c>
      <c r="L20" s="2">
        <v>1081.102117486605</v>
      </c>
      <c r="M20" s="2">
        <v>800</v>
      </c>
      <c r="N20" s="2">
        <v>888.89</v>
      </c>
      <c r="O20" s="3">
        <v>1049.94</v>
      </c>
      <c r="P20" s="77">
        <v>888.89</v>
      </c>
      <c r="Q20" s="63">
        <v>890.88888888888005</v>
      </c>
      <c r="R20" s="63">
        <v>888.88888888888891</v>
      </c>
      <c r="S20" s="63">
        <v>1000.87</v>
      </c>
      <c r="T20" s="63">
        <v>994.444444444444</v>
      </c>
      <c r="U20" s="34">
        <f t="shared" si="0"/>
        <v>17.763080419025997</v>
      </c>
      <c r="V20" s="34">
        <f t="shared" si="1"/>
        <v>-0.64199701814980992</v>
      </c>
    </row>
    <row r="21" spans="1:22" ht="24.95" customHeight="1" x14ac:dyDescent="0.25">
      <c r="A21" s="1" t="s">
        <v>20</v>
      </c>
      <c r="B21" s="39" t="s">
        <v>3</v>
      </c>
      <c r="C21" s="2">
        <v>1276.8025</v>
      </c>
      <c r="D21" s="2">
        <v>1285.7149999999999</v>
      </c>
      <c r="E21" s="2">
        <v>1261.905</v>
      </c>
      <c r="F21" s="2">
        <v>1547.6324999999999</v>
      </c>
      <c r="G21" s="2">
        <v>1611.7224999999999</v>
      </c>
      <c r="H21" s="2">
        <v>1428.57</v>
      </c>
      <c r="I21" s="2">
        <v>1472.0974999999999</v>
      </c>
      <c r="J21" s="2">
        <v>1400</v>
      </c>
      <c r="K21" s="4">
        <v>1402.94</v>
      </c>
      <c r="L21" s="2">
        <v>1382.2191583087999</v>
      </c>
      <c r="M21" s="2">
        <v>1428.57</v>
      </c>
      <c r="N21" s="2">
        <v>1480.9524999999901</v>
      </c>
      <c r="O21" s="3">
        <v>1681.99</v>
      </c>
      <c r="P21" s="77">
        <v>2035.7149999999999</v>
      </c>
      <c r="Q21" s="63">
        <v>2071.4285714285702</v>
      </c>
      <c r="R21" s="63">
        <v>3333.3333333333335</v>
      </c>
      <c r="S21" s="63">
        <v>3385.7142857142899</v>
      </c>
      <c r="T21" s="63">
        <v>3571.4285714285702</v>
      </c>
      <c r="U21" s="34">
        <f t="shared" si="0"/>
        <v>150.00025000024991</v>
      </c>
      <c r="V21" s="34">
        <f t="shared" si="1"/>
        <v>5.4852320675103821</v>
      </c>
    </row>
    <row r="22" spans="1:22" ht="24.95" customHeight="1" x14ac:dyDescent="0.25">
      <c r="A22" s="1" t="s">
        <v>31</v>
      </c>
      <c r="B22" s="39" t="s">
        <v>3</v>
      </c>
      <c r="C22" s="6">
        <v>226.666666666666</v>
      </c>
      <c r="D22" s="2">
        <v>221.42750000000001</v>
      </c>
      <c r="E22" s="2">
        <v>250</v>
      </c>
      <c r="F22" s="2">
        <v>288.39666666666602</v>
      </c>
      <c r="G22" s="2">
        <v>295.63333333333298</v>
      </c>
      <c r="H22" s="2">
        <v>250</v>
      </c>
      <c r="I22" s="2">
        <v>242.2775</v>
      </c>
      <c r="J22" s="2">
        <v>231.94333333333299</v>
      </c>
      <c r="K22" s="2">
        <v>249.89625000000001</v>
      </c>
      <c r="L22" s="2">
        <v>242.525124805036</v>
      </c>
      <c r="M22" s="2">
        <v>314.07249999999999</v>
      </c>
      <c r="N22" s="2">
        <v>309.52166666666602</v>
      </c>
      <c r="O22" s="3">
        <v>279.97399999999999</v>
      </c>
      <c r="P22" s="77">
        <v>225.92500000000001</v>
      </c>
      <c r="Q22" s="63">
        <v>276.85185185185185</v>
      </c>
      <c r="R22" s="63">
        <v>287.222222222222</v>
      </c>
      <c r="S22" s="63">
        <v>232.01465201465206</v>
      </c>
      <c r="T22" s="63">
        <v>266.58119658119699</v>
      </c>
      <c r="U22" s="34">
        <f t="shared" si="0"/>
        <v>6.6324786324787972</v>
      </c>
      <c r="V22" s="34">
        <f t="shared" si="1"/>
        <v>14.8984317440271</v>
      </c>
    </row>
    <row r="23" spans="1:22" ht="24.95" customHeight="1" x14ac:dyDescent="0.25">
      <c r="A23" s="1" t="s">
        <v>4</v>
      </c>
      <c r="B23" s="39" t="s">
        <v>3</v>
      </c>
      <c r="C23" s="4">
        <v>275.33999999999997</v>
      </c>
      <c r="D23" s="4">
        <v>275.91821399999998</v>
      </c>
      <c r="E23" s="2">
        <v>300</v>
      </c>
      <c r="F23" s="4">
        <v>300.63</v>
      </c>
      <c r="G23" s="4">
        <v>301.261323</v>
      </c>
      <c r="H23" s="2">
        <v>290.32</v>
      </c>
      <c r="I23" s="4">
        <v>290.92967199999998</v>
      </c>
      <c r="J23" s="4">
        <v>291.54062431119996</v>
      </c>
      <c r="K23" s="4">
        <v>292.15285962225346</v>
      </c>
      <c r="L23" s="2">
        <v>288.64320215533797</v>
      </c>
      <c r="M23" s="4">
        <v>289.2493528798642</v>
      </c>
      <c r="N23" s="4">
        <v>289.85677652091192</v>
      </c>
      <c r="O23" s="3">
        <v>295.64</v>
      </c>
      <c r="P23" s="77">
        <v>295.20666666666648</v>
      </c>
      <c r="Q23" s="63">
        <v>295.42333333333323</v>
      </c>
      <c r="R23" s="63">
        <v>285.55</v>
      </c>
      <c r="S23" s="63">
        <v>290.77</v>
      </c>
      <c r="T23" s="63">
        <v>288.15999999999997</v>
      </c>
      <c r="U23" s="34">
        <f t="shared" si="0"/>
        <v>-0.74400661339212759</v>
      </c>
      <c r="V23" s="34">
        <f t="shared" si="1"/>
        <v>-0.89761667297176928</v>
      </c>
    </row>
    <row r="24" spans="1:22" ht="24.95" customHeight="1" x14ac:dyDescent="0.25">
      <c r="A24" s="1" t="s">
        <v>5</v>
      </c>
      <c r="B24" s="39" t="s">
        <v>3</v>
      </c>
      <c r="C24" s="2">
        <v>166.67</v>
      </c>
      <c r="D24" s="2">
        <v>155.0774999999995</v>
      </c>
      <c r="E24" s="2">
        <v>203.3649999999995</v>
      </c>
      <c r="F24" s="2">
        <v>211.26166666666649</v>
      </c>
      <c r="G24" s="2">
        <v>257.87299999999999</v>
      </c>
      <c r="H24" s="2">
        <v>297.28999999999996</v>
      </c>
      <c r="I24" s="2">
        <v>292.31833333333299</v>
      </c>
      <c r="J24" s="2">
        <v>274.19</v>
      </c>
      <c r="K24" s="2">
        <v>305.731666666666</v>
      </c>
      <c r="L24" s="2">
        <v>297.72545928136401</v>
      </c>
      <c r="M24" s="2">
        <v>313.68833333333299</v>
      </c>
      <c r="N24" s="2">
        <v>301.00749999999999</v>
      </c>
      <c r="O24" s="3">
        <v>299.14749999999998</v>
      </c>
      <c r="P24" s="78">
        <v>300.33999999999997</v>
      </c>
      <c r="Q24" s="63">
        <v>297.69830777366474</v>
      </c>
      <c r="R24" s="63">
        <v>296.3085375168929</v>
      </c>
      <c r="S24" s="63">
        <v>311.616161616162</v>
      </c>
      <c r="T24" s="63">
        <v>292.89408161466599</v>
      </c>
      <c r="U24" s="34">
        <f t="shared" si="0"/>
        <v>-1.4786633877136706</v>
      </c>
      <c r="V24" s="34">
        <f t="shared" si="1"/>
        <v>-6.0080580880003325</v>
      </c>
    </row>
    <row r="25" spans="1:22" ht="24.95" customHeight="1" x14ac:dyDescent="0.25">
      <c r="A25" s="1" t="s">
        <v>6</v>
      </c>
      <c r="B25" s="39" t="s">
        <v>3</v>
      </c>
      <c r="C25" s="2">
        <v>330</v>
      </c>
      <c r="D25" s="2">
        <v>219.356666666666</v>
      </c>
      <c r="E25" s="2">
        <v>206.9</v>
      </c>
      <c r="F25" s="2">
        <v>258.06</v>
      </c>
      <c r="G25" s="2">
        <v>294.62333333333299</v>
      </c>
      <c r="H25" s="2">
        <v>355</v>
      </c>
      <c r="I25" s="2">
        <v>370.159999999999</v>
      </c>
      <c r="J25" s="2">
        <v>361.82666666666597</v>
      </c>
      <c r="K25" s="2">
        <v>376.77600000000001</v>
      </c>
      <c r="L25" s="2">
        <v>353.79004500000002</v>
      </c>
      <c r="M25" s="2">
        <v>387.1</v>
      </c>
      <c r="N25" s="2">
        <v>387.1</v>
      </c>
      <c r="O25" s="3">
        <v>385.52</v>
      </c>
      <c r="P25" s="77">
        <v>387.1</v>
      </c>
      <c r="Q25" s="63">
        <v>423.54838709677398</v>
      </c>
      <c r="R25" s="63">
        <v>420.96774193548401</v>
      </c>
      <c r="S25" s="63">
        <v>479.13043478260875</v>
      </c>
      <c r="T25" s="63">
        <v>454.83870967741899</v>
      </c>
      <c r="U25" s="34">
        <f t="shared" si="0"/>
        <v>28.123580190822249</v>
      </c>
      <c r="V25" s="34">
        <f t="shared" si="1"/>
        <v>-5.0699607751303475</v>
      </c>
    </row>
    <row r="26" spans="1:22" ht="24.95" customHeight="1" x14ac:dyDescent="0.25">
      <c r="A26" s="1" t="s">
        <v>2</v>
      </c>
      <c r="B26" s="39" t="s">
        <v>3</v>
      </c>
      <c r="C26" s="2">
        <v>337.5</v>
      </c>
      <c r="D26" s="2">
        <v>255.24250000000001</v>
      </c>
      <c r="E26" s="2">
        <v>256.41416666666652</v>
      </c>
      <c r="F26" s="2">
        <v>279.57166666666649</v>
      </c>
      <c r="G26" s="2">
        <v>342.17749999999899</v>
      </c>
      <c r="H26" s="2">
        <v>439.58333333333246</v>
      </c>
      <c r="I26" s="2">
        <v>346.77333333333297</v>
      </c>
      <c r="J26" s="2">
        <v>330.10666666666646</v>
      </c>
      <c r="K26" s="2">
        <v>429.23874999999953</v>
      </c>
      <c r="L26" s="2">
        <v>383.10428502727649</v>
      </c>
      <c r="M26" s="2">
        <v>419.88916666666648</v>
      </c>
      <c r="N26" s="2">
        <v>420.88</v>
      </c>
      <c r="O26" s="3">
        <v>422.708125</v>
      </c>
      <c r="P26" s="77">
        <v>389.07974999999999</v>
      </c>
      <c r="Q26" s="63">
        <v>451.45161290322574</v>
      </c>
      <c r="R26" s="63">
        <v>413.6200716845878</v>
      </c>
      <c r="S26" s="63">
        <v>527.33256614042</v>
      </c>
      <c r="T26" s="63">
        <v>549.03225806451599</v>
      </c>
      <c r="U26" s="34">
        <f t="shared" si="0"/>
        <v>24.898333588136587</v>
      </c>
      <c r="V26" s="34">
        <f t="shared" si="1"/>
        <v>4.1149918130255809</v>
      </c>
    </row>
    <row r="27" spans="1:22" ht="24.95" customHeight="1" x14ac:dyDescent="0.25">
      <c r="A27" s="1" t="s">
        <v>25</v>
      </c>
      <c r="B27" s="39" t="s">
        <v>3</v>
      </c>
      <c r="C27" s="2">
        <v>226.666666666666</v>
      </c>
      <c r="D27" s="2">
        <v>270.83499999999998</v>
      </c>
      <c r="E27" s="2">
        <v>200</v>
      </c>
      <c r="F27" s="2">
        <v>222.76666666666699</v>
      </c>
      <c r="G27" s="2">
        <v>281.81799999999998</v>
      </c>
      <c r="H27" s="2">
        <v>285.1875</v>
      </c>
      <c r="I27" s="2">
        <v>256.20416666666603</v>
      </c>
      <c r="J27" s="2">
        <v>227.46</v>
      </c>
      <c r="K27" s="2">
        <v>263.05500000000001</v>
      </c>
      <c r="L27" s="2">
        <v>267.47565545346202</v>
      </c>
      <c r="M27" s="2">
        <v>221.03749999999999</v>
      </c>
      <c r="N27" s="2">
        <v>222.30799999999999</v>
      </c>
      <c r="O27" s="3">
        <v>226.84200000000001</v>
      </c>
      <c r="P27" s="77">
        <v>185.17333333333301</v>
      </c>
      <c r="Q27" s="63">
        <v>248.64434279458899</v>
      </c>
      <c r="R27" s="63">
        <v>252.74711168164299</v>
      </c>
      <c r="S27" s="63">
        <v>354.89605910658503</v>
      </c>
      <c r="T27" s="63">
        <v>438.35497835497802</v>
      </c>
      <c r="U27" s="34">
        <f t="shared" si="0"/>
        <v>53.707640887127951</v>
      </c>
      <c r="V27" s="34">
        <f t="shared" si="1"/>
        <v>23.516440125734949</v>
      </c>
    </row>
    <row r="28" spans="1:22" ht="24.95" customHeight="1" x14ac:dyDescent="0.25">
      <c r="A28" s="1" t="s">
        <v>26</v>
      </c>
      <c r="B28" s="39" t="s">
        <v>3</v>
      </c>
      <c r="C28" s="2">
        <v>157.11666666666599</v>
      </c>
      <c r="D28" s="2">
        <v>192.94499999999999</v>
      </c>
      <c r="E28" s="2">
        <v>124.17333333333301</v>
      </c>
      <c r="F28" s="2">
        <v>133.308333333333</v>
      </c>
      <c r="G28" s="2">
        <v>136.68374999999997</v>
      </c>
      <c r="H28" s="2">
        <v>176.07</v>
      </c>
      <c r="I28" s="2">
        <v>158.70499999999998</v>
      </c>
      <c r="J28" s="2">
        <v>200.0025</v>
      </c>
      <c r="K28" s="2">
        <v>156.2475</v>
      </c>
      <c r="L28" s="2">
        <v>158.59758710476299</v>
      </c>
      <c r="M28" s="2">
        <v>155.715</v>
      </c>
      <c r="N28" s="2">
        <v>158.22</v>
      </c>
      <c r="O28" s="3">
        <v>152.78833333333299</v>
      </c>
      <c r="P28" s="77">
        <v>145.19499999999999</v>
      </c>
      <c r="Q28" s="63">
        <v>180.42328042328</v>
      </c>
      <c r="R28" s="63">
        <v>198.59660500789499</v>
      </c>
      <c r="S28" s="63">
        <v>222.723121844643</v>
      </c>
      <c r="T28" s="63">
        <v>249.65941886396399</v>
      </c>
      <c r="U28" s="34">
        <f t="shared" si="0"/>
        <v>41.795546580316923</v>
      </c>
      <c r="V28" s="34">
        <f t="shared" si="1"/>
        <v>12.094073033921452</v>
      </c>
    </row>
    <row r="29" spans="1:22" s="47" customFormat="1" ht="24.95" customHeight="1" x14ac:dyDescent="0.25">
      <c r="B29" s="48"/>
      <c r="P29" s="76"/>
      <c r="Q29" s="49"/>
      <c r="R29" s="49"/>
      <c r="S29" s="49"/>
      <c r="T29" s="49"/>
      <c r="U29" s="50">
        <f>AVERAGE(U4:U28)</f>
        <v>29.955490442736721</v>
      </c>
      <c r="V29" s="50">
        <f>AVERAGE(V4:V28)</f>
        <v>2.4175732317242229</v>
      </c>
    </row>
  </sheetData>
  <sortState ref="A4:O28">
    <sortCondition ref="A4:A2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topLeftCell="A12" workbookViewId="0">
      <pane xSplit="1" topLeftCell="J1" activePane="topRight" state="frozen"/>
      <selection activeCell="T4" sqref="T4"/>
      <selection pane="topRight" activeCell="T4" sqref="T4:T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0" width="10.85546875" style="44" customWidth="1"/>
    <col min="21" max="21" width="23.28515625" style="35" customWidth="1"/>
    <col min="22" max="22" width="25.5703125" style="35" customWidth="1"/>
  </cols>
  <sheetData>
    <row r="1" spans="1:22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</row>
    <row r="2" spans="1:22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U2" s="62" t="s">
        <v>33</v>
      </c>
      <c r="V2" s="62" t="s">
        <v>34</v>
      </c>
    </row>
    <row r="3" spans="1:22" s="29" customFormat="1" ht="15" customHeight="1" x14ac:dyDescent="0.25">
      <c r="A3" s="26" t="s">
        <v>0</v>
      </c>
      <c r="B3" s="26" t="s">
        <v>1</v>
      </c>
      <c r="C3" s="27">
        <v>42370</v>
      </c>
      <c r="D3" s="27">
        <v>42401</v>
      </c>
      <c r="E3" s="27">
        <v>42430</v>
      </c>
      <c r="F3" s="27">
        <v>42461</v>
      </c>
      <c r="G3" s="27">
        <v>42491</v>
      </c>
      <c r="H3" s="27">
        <v>42522</v>
      </c>
      <c r="I3" s="27">
        <v>42552</v>
      </c>
      <c r="J3" s="27">
        <v>42583</v>
      </c>
      <c r="K3" s="27">
        <v>42614</v>
      </c>
      <c r="L3" s="27">
        <v>42644</v>
      </c>
      <c r="M3" s="27">
        <v>42675</v>
      </c>
      <c r="N3" s="27">
        <v>42705</v>
      </c>
      <c r="O3" s="28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>
        <v>42887</v>
      </c>
      <c r="U3" s="62" t="s">
        <v>38</v>
      </c>
      <c r="V3" s="62" t="s">
        <v>39</v>
      </c>
    </row>
    <row r="4" spans="1:22" ht="15" customHeight="1" x14ac:dyDescent="0.25">
      <c r="A4" s="1" t="s">
        <v>21</v>
      </c>
      <c r="B4" s="39" t="s">
        <v>22</v>
      </c>
      <c r="C4" s="2">
        <v>333.80952380952351</v>
      </c>
      <c r="D4" s="2">
        <v>333.5714285714285</v>
      </c>
      <c r="E4" s="2">
        <v>343.9567948717945</v>
      </c>
      <c r="F4" s="2">
        <v>350.87878787878753</v>
      </c>
      <c r="G4" s="2">
        <v>355.58823529411751</v>
      </c>
      <c r="H4" s="2">
        <v>361.82539682539652</v>
      </c>
      <c r="I4" s="2">
        <v>361.944444444444</v>
      </c>
      <c r="J4" s="2">
        <v>367.40890688259049</v>
      </c>
      <c r="K4" s="2">
        <v>373.2589285714285</v>
      </c>
      <c r="L4" s="2">
        <v>434.37872596217903</v>
      </c>
      <c r="M4" s="2">
        <v>422.767857142857</v>
      </c>
      <c r="N4" s="2">
        <v>439.41964285714249</v>
      </c>
      <c r="O4" s="3">
        <v>459.977222222222</v>
      </c>
      <c r="P4" s="77">
        <v>485.80952380952351</v>
      </c>
      <c r="Q4" s="63">
        <v>519.47</v>
      </c>
      <c r="R4" s="63">
        <v>520.60869565217399</v>
      </c>
      <c r="S4" s="63">
        <v>559.65517241379303</v>
      </c>
      <c r="T4" s="63">
        <v>563.92857142857099</v>
      </c>
      <c r="U4" s="34">
        <f>(T4-H4)/H4*100</f>
        <v>55.856547488484324</v>
      </c>
      <c r="V4" s="34">
        <f>(T4-S4)/S4*100</f>
        <v>0.76357714989871228</v>
      </c>
    </row>
    <row r="5" spans="1:22" ht="15" customHeight="1" x14ac:dyDescent="0.25">
      <c r="A5" s="1" t="s">
        <v>17</v>
      </c>
      <c r="B5" s="39" t="s">
        <v>18</v>
      </c>
      <c r="C5" s="2">
        <v>29.464285714285701</v>
      </c>
      <c r="D5" s="2">
        <v>29.821428571428548</v>
      </c>
      <c r="E5" s="2">
        <v>30</v>
      </c>
      <c r="F5" s="2">
        <v>31.5</v>
      </c>
      <c r="G5" s="2">
        <v>31.71875</v>
      </c>
      <c r="H5" s="2">
        <v>33.3333333333333</v>
      </c>
      <c r="I5" s="2">
        <v>32.5972222222222</v>
      </c>
      <c r="J5" s="2">
        <v>32.658730158730101</v>
      </c>
      <c r="K5" s="2">
        <v>33.392857142857096</v>
      </c>
      <c r="L5" s="2">
        <v>40.119999999999997</v>
      </c>
      <c r="M5" s="2">
        <v>40.15625</v>
      </c>
      <c r="N5" s="2">
        <v>40.22</v>
      </c>
      <c r="O5" s="3">
        <v>45.107142857142897</v>
      </c>
      <c r="P5" s="77">
        <v>44.513574660633452</v>
      </c>
      <c r="Q5" s="63">
        <v>46.4</v>
      </c>
      <c r="R5" s="63">
        <v>48.148148148148145</v>
      </c>
      <c r="S5" s="63">
        <v>47.741935483870968</v>
      </c>
      <c r="T5" s="63">
        <v>48.4375</v>
      </c>
      <c r="U5" s="34">
        <f t="shared" ref="U5:U28" si="0">(T5-H5)/H5*100</f>
        <v>45.312500000000142</v>
      </c>
      <c r="V5" s="34">
        <f t="shared" ref="V5:V28" si="1">(T5-S5)/S5*100</f>
        <v>1.4569256756756752</v>
      </c>
    </row>
    <row r="6" spans="1:22" ht="15" customHeight="1" x14ac:dyDescent="0.25">
      <c r="A6" s="1" t="s">
        <v>30</v>
      </c>
      <c r="B6" s="39" t="s">
        <v>3</v>
      </c>
      <c r="C6" s="2">
        <v>281.15079365079299</v>
      </c>
      <c r="D6" s="2">
        <v>288.88888888888846</v>
      </c>
      <c r="E6" s="2">
        <v>289.31623931623898</v>
      </c>
      <c r="F6" s="2">
        <v>313.77535714285699</v>
      </c>
      <c r="G6" s="2">
        <v>303.92866666666646</v>
      </c>
      <c r="H6" s="2">
        <v>352.34899509803847</v>
      </c>
      <c r="I6" s="2">
        <v>368.75</v>
      </c>
      <c r="J6" s="2">
        <v>361.11111111111097</v>
      </c>
      <c r="K6" s="2">
        <v>377.97619047619003</v>
      </c>
      <c r="L6" s="2">
        <v>409.37418803418751</v>
      </c>
      <c r="M6" s="2">
        <v>454.55166666666599</v>
      </c>
      <c r="N6" s="2">
        <v>465.47619047619003</v>
      </c>
      <c r="O6" s="3">
        <v>471.22</v>
      </c>
      <c r="P6" s="77">
        <v>436.71999999999952</v>
      </c>
      <c r="Q6" s="63">
        <v>353.27723715140934</v>
      </c>
      <c r="R6" s="63">
        <v>394.14466130884045</v>
      </c>
      <c r="S6" s="63">
        <v>474.19354838709677</v>
      </c>
      <c r="T6" s="63">
        <v>465.89861751152074</v>
      </c>
      <c r="U6" s="34">
        <f t="shared" si="0"/>
        <v>32.22646410042632</v>
      </c>
      <c r="V6" s="34">
        <f t="shared" si="1"/>
        <v>-1.7492711370262375</v>
      </c>
    </row>
    <row r="7" spans="1:22" ht="15" customHeight="1" x14ac:dyDescent="0.25">
      <c r="A7" s="1" t="s">
        <v>29</v>
      </c>
      <c r="B7" s="39" t="s">
        <v>3</v>
      </c>
      <c r="C7" s="2">
        <v>264.88095238095195</v>
      </c>
      <c r="D7" s="2">
        <v>265.57539682539652</v>
      </c>
      <c r="E7" s="2">
        <v>273.77136752136698</v>
      </c>
      <c r="F7" s="2">
        <v>297.73511904761847</v>
      </c>
      <c r="G7" s="2">
        <v>288.10408088235249</v>
      </c>
      <c r="H7" s="2">
        <v>332.2226785714285</v>
      </c>
      <c r="I7" s="2">
        <v>330.67138888888849</v>
      </c>
      <c r="J7" s="2">
        <v>350.19841269841248</v>
      </c>
      <c r="K7" s="2">
        <v>378.27380952380895</v>
      </c>
      <c r="L7" s="2">
        <v>428.26150793650754</v>
      </c>
      <c r="M7" s="2">
        <v>415.07936507936449</v>
      </c>
      <c r="N7" s="2">
        <v>417.0168067226885</v>
      </c>
      <c r="O7" s="3">
        <v>420.76428571428602</v>
      </c>
      <c r="P7" s="77">
        <v>375.09049773755601</v>
      </c>
      <c r="Q7" s="63">
        <v>318.45395382841417</v>
      </c>
      <c r="R7" s="63">
        <v>391.87242798353913</v>
      </c>
      <c r="S7" s="63">
        <v>470.3125</v>
      </c>
      <c r="T7" s="63">
        <v>466.74876847290642</v>
      </c>
      <c r="U7" s="34">
        <f t="shared" si="0"/>
        <v>40.492747358472265</v>
      </c>
      <c r="V7" s="34">
        <f t="shared" si="1"/>
        <v>-0.75773693599331937</v>
      </c>
    </row>
    <row r="8" spans="1:22" ht="15" customHeight="1" x14ac:dyDescent="0.25">
      <c r="A8" s="1" t="s">
        <v>12</v>
      </c>
      <c r="B8" s="39" t="s">
        <v>3</v>
      </c>
      <c r="C8" s="2">
        <v>796.56066666666652</v>
      </c>
      <c r="D8" s="2">
        <v>798.40543650793597</v>
      </c>
      <c r="E8" s="2">
        <v>757.39055555555501</v>
      </c>
      <c r="F8" s="2">
        <v>819.1225714285705</v>
      </c>
      <c r="G8" s="2">
        <v>832.11241666666592</v>
      </c>
      <c r="H8" s="2">
        <v>828.48651098901041</v>
      </c>
      <c r="I8" s="2">
        <v>835.15404761904699</v>
      </c>
      <c r="J8" s="2">
        <v>948.65308035713997</v>
      </c>
      <c r="K8" s="2">
        <v>818.33665178571346</v>
      </c>
      <c r="L8" s="2">
        <v>878.54985882857204</v>
      </c>
      <c r="M8" s="2">
        <v>980.14012019229995</v>
      </c>
      <c r="N8" s="2">
        <v>1000.22</v>
      </c>
      <c r="O8" s="3">
        <v>1107.6708333333299</v>
      </c>
      <c r="P8" s="77">
        <v>955.09482517482502</v>
      </c>
      <c r="Q8" s="63">
        <v>1010.290508576462</v>
      </c>
      <c r="R8" s="63">
        <v>969.9678628250058</v>
      </c>
      <c r="S8" s="63">
        <v>996.49274547854679</v>
      </c>
      <c r="T8" s="63">
        <v>990.95505658890897</v>
      </c>
      <c r="U8" s="34">
        <f t="shared" si="0"/>
        <v>19.61028253869225</v>
      </c>
      <c r="V8" s="34">
        <f t="shared" si="1"/>
        <v>-0.55571793319764207</v>
      </c>
    </row>
    <row r="9" spans="1:22" ht="15" customHeight="1" x14ac:dyDescent="0.25">
      <c r="A9" s="1" t="s">
        <v>11</v>
      </c>
      <c r="B9" s="39" t="s">
        <v>3</v>
      </c>
      <c r="C9" s="2">
        <v>1029.0802222222214</v>
      </c>
      <c r="D9" s="2">
        <v>1158.49152777777</v>
      </c>
      <c r="E9" s="2">
        <v>1119.5053968253951</v>
      </c>
      <c r="F9" s="2">
        <v>1117.487418300645</v>
      </c>
      <c r="G9" s="2">
        <v>1226.228749999995</v>
      </c>
      <c r="H9" s="2">
        <v>1190.4879999999998</v>
      </c>
      <c r="I9" s="2">
        <v>1237.8308791208751</v>
      </c>
      <c r="J9" s="2">
        <v>1239.6063492063449</v>
      </c>
      <c r="K9" s="2">
        <v>1265.829718045105</v>
      </c>
      <c r="L9" s="2">
        <v>1309.8137401676099</v>
      </c>
      <c r="M9" s="2">
        <v>1330.38055555556</v>
      </c>
      <c r="N9" s="2">
        <v>1319.0162698412701</v>
      </c>
      <c r="O9" s="3">
        <v>1378.3958333333335</v>
      </c>
      <c r="P9" s="77">
        <v>1304.71729166666</v>
      </c>
      <c r="Q9" s="63">
        <v>1281.707164045722</v>
      </c>
      <c r="R9" s="63">
        <v>1362.4696156358559</v>
      </c>
      <c r="S9" s="63">
        <v>1499.9137427963401</v>
      </c>
      <c r="T9" s="63">
        <v>1353.12320769554</v>
      </c>
      <c r="U9" s="34">
        <f t="shared" si="0"/>
        <v>13.661221927103862</v>
      </c>
      <c r="V9" s="34">
        <f t="shared" si="1"/>
        <v>-9.7865984497970864</v>
      </c>
    </row>
    <row r="10" spans="1:22" ht="15" customHeight="1" x14ac:dyDescent="0.25">
      <c r="A10" s="1" t="s">
        <v>10</v>
      </c>
      <c r="B10" s="39" t="s">
        <v>9</v>
      </c>
      <c r="C10" s="2">
        <v>261.45833333333303</v>
      </c>
      <c r="D10" s="2">
        <v>250.55555555555549</v>
      </c>
      <c r="E10" s="2">
        <v>278.125</v>
      </c>
      <c r="F10" s="2">
        <v>268.40277777777749</v>
      </c>
      <c r="G10" s="2">
        <v>274.375</v>
      </c>
      <c r="H10" s="2">
        <v>281.25</v>
      </c>
      <c r="I10" s="2">
        <v>303.33333333333297</v>
      </c>
      <c r="J10" s="2">
        <v>312.85714285714249</v>
      </c>
      <c r="K10" s="2">
        <v>298.05555555555497</v>
      </c>
      <c r="L10" s="2">
        <v>309.70516715116901</v>
      </c>
      <c r="M10" s="2">
        <v>298.75</v>
      </c>
      <c r="N10" s="2">
        <v>313.125</v>
      </c>
      <c r="O10" s="3">
        <v>334.25785714285712</v>
      </c>
      <c r="P10" s="77">
        <v>340.27777777777749</v>
      </c>
      <c r="Q10" s="63">
        <v>297.50588235294117</v>
      </c>
      <c r="R10" s="63">
        <v>340.769230769231</v>
      </c>
      <c r="S10" s="63">
        <v>371.05263157894734</v>
      </c>
      <c r="T10" s="63">
        <v>353.88888888888903</v>
      </c>
      <c r="U10" s="34">
        <f t="shared" si="0"/>
        <v>25.827160493827211</v>
      </c>
      <c r="V10" s="34">
        <f t="shared" si="1"/>
        <v>-4.625689519306496</v>
      </c>
    </row>
    <row r="11" spans="1:22" ht="15" customHeight="1" x14ac:dyDescent="0.25">
      <c r="A11" s="1" t="s">
        <v>8</v>
      </c>
      <c r="B11" s="39" t="s">
        <v>9</v>
      </c>
      <c r="C11" s="2">
        <v>241.38888888888852</v>
      </c>
      <c r="D11" s="2">
        <v>272.91666666666652</v>
      </c>
      <c r="E11" s="2">
        <v>247.083333333333</v>
      </c>
      <c r="F11" s="2">
        <v>231.38888888888852</v>
      </c>
      <c r="G11" s="2">
        <v>235.625</v>
      </c>
      <c r="H11" s="2">
        <v>244.375</v>
      </c>
      <c r="I11" s="2">
        <v>245</v>
      </c>
      <c r="J11" s="2">
        <v>241.66666666666652</v>
      </c>
      <c r="K11" s="2">
        <v>251.111111111111</v>
      </c>
      <c r="L11" s="2">
        <v>279.80941666666649</v>
      </c>
      <c r="M11" s="2">
        <v>284.375</v>
      </c>
      <c r="N11" s="2">
        <v>285.26984126984098</v>
      </c>
      <c r="O11" s="3">
        <v>291.79166666666663</v>
      </c>
      <c r="P11" s="77">
        <v>289.16666666666652</v>
      </c>
      <c r="Q11" s="63">
        <v>262.3312883435583</v>
      </c>
      <c r="R11" s="63">
        <v>304.16666666666669</v>
      </c>
      <c r="S11" s="63">
        <v>275</v>
      </c>
      <c r="T11" s="63">
        <v>275.88235294117646</v>
      </c>
      <c r="U11" s="34">
        <f t="shared" si="0"/>
        <v>12.893034451632312</v>
      </c>
      <c r="V11" s="34">
        <f t="shared" si="1"/>
        <v>0.3208556149732596</v>
      </c>
    </row>
    <row r="12" spans="1:22" ht="15" customHeight="1" x14ac:dyDescent="0.25">
      <c r="A12" s="1" t="s">
        <v>7</v>
      </c>
      <c r="B12" s="39" t="s">
        <v>3</v>
      </c>
      <c r="C12" s="4">
        <v>350.34</v>
      </c>
      <c r="D12" s="4">
        <v>350.76040799999998</v>
      </c>
      <c r="E12" s="4">
        <v>351.18132048960001</v>
      </c>
      <c r="F12" s="2">
        <v>380</v>
      </c>
      <c r="G12" s="2">
        <v>360</v>
      </c>
      <c r="H12" s="4">
        <v>360.43200000000002</v>
      </c>
      <c r="I12" s="4">
        <v>360.86451840000007</v>
      </c>
      <c r="J12" s="4">
        <v>361.29755582208008</v>
      </c>
      <c r="K12" s="4">
        <v>361.73111288906659</v>
      </c>
      <c r="L12" s="2">
        <v>469.94463944826799</v>
      </c>
      <c r="M12" s="4">
        <v>470.50857301560598</v>
      </c>
      <c r="N12" s="4">
        <v>471.07318330322477</v>
      </c>
      <c r="O12" s="3">
        <v>472</v>
      </c>
      <c r="P12" s="77">
        <v>450</v>
      </c>
      <c r="Q12" s="63">
        <v>421.53795379977998</v>
      </c>
      <c r="R12" s="63">
        <v>465</v>
      </c>
      <c r="S12" s="63">
        <v>520</v>
      </c>
      <c r="T12" s="63">
        <v>486.99</v>
      </c>
      <c r="U12" s="34">
        <f t="shared" si="0"/>
        <v>35.112864562524962</v>
      </c>
      <c r="V12" s="34">
        <f t="shared" si="1"/>
        <v>-6.3480769230769214</v>
      </c>
    </row>
    <row r="13" spans="1:22" ht="15" customHeight="1" x14ac:dyDescent="0.25">
      <c r="A13" s="1" t="s">
        <v>14</v>
      </c>
      <c r="B13" s="39" t="s">
        <v>3</v>
      </c>
      <c r="C13" s="2">
        <v>652.05200000000002</v>
      </c>
      <c r="D13" s="2">
        <v>720.83249999999998</v>
      </c>
      <c r="E13" s="2">
        <v>724.53666666666697</v>
      </c>
      <c r="F13" s="2">
        <v>766.80099999999993</v>
      </c>
      <c r="G13" s="2">
        <v>783.33333333332996</v>
      </c>
      <c r="H13" s="2">
        <v>734.32583333333298</v>
      </c>
      <c r="I13" s="2">
        <v>750.08833333333303</v>
      </c>
      <c r="J13" s="2">
        <v>687.45749999999998</v>
      </c>
      <c r="K13" s="2">
        <v>690.40124999999898</v>
      </c>
      <c r="L13" s="2">
        <v>723.483638867796</v>
      </c>
      <c r="M13" s="2">
        <v>758.33333333332996</v>
      </c>
      <c r="N13" s="2">
        <v>760.11</v>
      </c>
      <c r="O13" s="3">
        <v>774.76</v>
      </c>
      <c r="P13" s="77">
        <v>731.25</v>
      </c>
      <c r="Q13" s="63">
        <v>907.51434261134</v>
      </c>
      <c r="R13" s="63">
        <v>777.77777777777771</v>
      </c>
      <c r="S13" s="63">
        <v>779.04761904761995</v>
      </c>
      <c r="T13" s="63">
        <v>780</v>
      </c>
      <c r="U13" s="34">
        <f t="shared" si="0"/>
        <v>6.2198774159064785</v>
      </c>
      <c r="V13" s="34">
        <f t="shared" si="1"/>
        <v>0.12224938875294075</v>
      </c>
    </row>
    <row r="14" spans="1:22" ht="15" customHeight="1" x14ac:dyDescent="0.25">
      <c r="A14" s="1" t="s">
        <v>13</v>
      </c>
      <c r="B14" s="39" t="s">
        <v>3</v>
      </c>
      <c r="C14" s="2">
        <v>710.49850000000004</v>
      </c>
      <c r="D14" s="2">
        <v>841.66666666666652</v>
      </c>
      <c r="E14" s="2">
        <v>825</v>
      </c>
      <c r="F14" s="2">
        <v>830</v>
      </c>
      <c r="G14" s="2">
        <v>862.5</v>
      </c>
      <c r="H14" s="2">
        <v>865</v>
      </c>
      <c r="I14" s="2">
        <v>882.35500000000002</v>
      </c>
      <c r="J14" s="2">
        <v>884.69</v>
      </c>
      <c r="K14" s="2">
        <v>898.75</v>
      </c>
      <c r="L14" s="2">
        <v>941.624532116061</v>
      </c>
      <c r="M14" s="2">
        <v>981.25</v>
      </c>
      <c r="N14" s="2">
        <v>1037.5</v>
      </c>
      <c r="O14" s="3">
        <v>1060.095</v>
      </c>
      <c r="P14" s="77">
        <v>900</v>
      </c>
      <c r="Q14" s="63">
        <v>1086.6515364099137</v>
      </c>
      <c r="R14" s="63">
        <v>904.70588235294099</v>
      </c>
      <c r="S14" s="63">
        <v>916.66666666667004</v>
      </c>
      <c r="T14" s="63">
        <v>925</v>
      </c>
      <c r="U14" s="34">
        <f t="shared" si="0"/>
        <v>6.9364161849710975</v>
      </c>
      <c r="V14" s="34">
        <f t="shared" si="1"/>
        <v>0.9090909090905378</v>
      </c>
    </row>
    <row r="15" spans="1:22" ht="15" customHeight="1" x14ac:dyDescent="0.25">
      <c r="A15" s="1" t="s">
        <v>24</v>
      </c>
      <c r="B15" s="39" t="s">
        <v>16</v>
      </c>
      <c r="C15" s="4">
        <v>125.45</v>
      </c>
      <c r="D15" s="4">
        <v>125.60054000000001</v>
      </c>
      <c r="E15" s="4">
        <v>125.75126064800003</v>
      </c>
      <c r="F15" s="4">
        <v>125.90216216077764</v>
      </c>
      <c r="G15" s="4">
        <v>126.05324475537059</v>
      </c>
      <c r="H15" s="4">
        <v>126.20450864907704</v>
      </c>
      <c r="I15" s="4">
        <v>126.35595405945594</v>
      </c>
      <c r="J15" s="4">
        <v>126.50758120432729</v>
      </c>
      <c r="K15" s="4">
        <v>126.6593903017725</v>
      </c>
      <c r="L15" s="2">
        <v>132.085091118397</v>
      </c>
      <c r="M15" s="2">
        <v>150</v>
      </c>
      <c r="N15" s="2">
        <v>150</v>
      </c>
      <c r="O15" s="3">
        <v>158.16</v>
      </c>
      <c r="P15" s="77">
        <v>140</v>
      </c>
      <c r="Q15" s="63">
        <v>143.56435643564356</v>
      </c>
      <c r="R15" s="63">
        <v>150</v>
      </c>
      <c r="S15" s="63">
        <v>156.76</v>
      </c>
      <c r="T15" s="63">
        <v>160</v>
      </c>
      <c r="U15" s="34">
        <f t="shared" si="0"/>
        <v>26.778354999102572</v>
      </c>
      <c r="V15" s="34">
        <f t="shared" si="1"/>
        <v>2.0668537892319527</v>
      </c>
    </row>
    <row r="16" spans="1:22" ht="15" customHeight="1" x14ac:dyDescent="0.25">
      <c r="A16" s="1" t="s">
        <v>23</v>
      </c>
      <c r="B16" s="39" t="s">
        <v>16</v>
      </c>
      <c r="C16" s="2">
        <v>133.49206349206298</v>
      </c>
      <c r="D16" s="2">
        <v>134.06512605041951</v>
      </c>
      <c r="E16" s="2">
        <v>138.48290598290549</v>
      </c>
      <c r="F16" s="2">
        <v>135.67857142857099</v>
      </c>
      <c r="G16" s="2">
        <v>135.88235294117601</v>
      </c>
      <c r="H16" s="2">
        <v>136.722222222222</v>
      </c>
      <c r="I16" s="2">
        <v>136.909722222222</v>
      </c>
      <c r="J16" s="2">
        <v>137.43055555555549</v>
      </c>
      <c r="K16" s="2">
        <v>144.16666666666652</v>
      </c>
      <c r="L16" s="2">
        <v>161.0339494674385</v>
      </c>
      <c r="M16" s="2">
        <v>150.4365079365075</v>
      </c>
      <c r="N16" s="2">
        <v>160.31746031745999</v>
      </c>
      <c r="O16" s="3">
        <v>177.02714285714299</v>
      </c>
      <c r="P16" s="77">
        <v>175</v>
      </c>
      <c r="Q16" s="63">
        <v>177.05405405405406</v>
      </c>
      <c r="R16" s="63">
        <v>192.8</v>
      </c>
      <c r="S16" s="63">
        <v>200.625</v>
      </c>
      <c r="T16" s="63">
        <v>193.63636363636363</v>
      </c>
      <c r="U16" s="34">
        <f t="shared" si="0"/>
        <v>41.627571940453109</v>
      </c>
      <c r="V16" s="34">
        <f t="shared" si="1"/>
        <v>-3.4834324553950773</v>
      </c>
    </row>
    <row r="17" spans="1:22" ht="15" customHeight="1" x14ac:dyDescent="0.25">
      <c r="A17" s="1" t="s">
        <v>15</v>
      </c>
      <c r="B17" s="39" t="s">
        <v>16</v>
      </c>
      <c r="C17" s="6">
        <v>1144.94047619047</v>
      </c>
      <c r="D17" s="2">
        <v>1128.57142857143</v>
      </c>
      <c r="E17" s="2">
        <v>1204.54545454545</v>
      </c>
      <c r="F17" s="2">
        <v>1238.98601398601</v>
      </c>
      <c r="G17" s="2">
        <v>1255.6060606060601</v>
      </c>
      <c r="H17" s="2">
        <v>1281.8681318681299</v>
      </c>
      <c r="I17" s="2">
        <v>1309.375</v>
      </c>
      <c r="J17" s="2">
        <v>1332.467532467525</v>
      </c>
      <c r="K17" s="2">
        <v>1329.6428571428601</v>
      </c>
      <c r="L17" s="2">
        <v>1331.04428571429</v>
      </c>
      <c r="M17" s="2">
        <v>1325</v>
      </c>
      <c r="N17" s="2">
        <v>1455.5944055944001</v>
      </c>
      <c r="O17" s="3">
        <v>1459.4849999999999</v>
      </c>
      <c r="P17" s="77">
        <v>1509.7222222222149</v>
      </c>
      <c r="Q17" s="63">
        <v>1555.5102040816328</v>
      </c>
      <c r="R17" s="63">
        <v>1504.7619047619048</v>
      </c>
      <c r="S17" s="63">
        <v>1541.6666666666699</v>
      </c>
      <c r="T17" s="63">
        <v>1523.0769230769231</v>
      </c>
      <c r="U17" s="34">
        <f t="shared" si="0"/>
        <v>18.816973853407813</v>
      </c>
      <c r="V17" s="34">
        <f t="shared" si="1"/>
        <v>-1.2058212058214135</v>
      </c>
    </row>
    <row r="18" spans="1:22" ht="15" customHeight="1" x14ac:dyDescent="0.25">
      <c r="A18" s="1" t="s">
        <v>27</v>
      </c>
      <c r="B18" s="39" t="s">
        <v>3</v>
      </c>
      <c r="C18" s="2">
        <v>114.54317460317401</v>
      </c>
      <c r="D18" s="2">
        <v>118.4895798319325</v>
      </c>
      <c r="E18" s="2">
        <v>126.82504201680601</v>
      </c>
      <c r="F18" s="2">
        <v>138.103974358974</v>
      </c>
      <c r="G18" s="2">
        <v>181.190666666666</v>
      </c>
      <c r="H18" s="2">
        <v>200.247912280701</v>
      </c>
      <c r="I18" s="2">
        <v>187.5265808823525</v>
      </c>
      <c r="J18" s="2">
        <v>196.425833333333</v>
      </c>
      <c r="K18" s="2">
        <v>193.97646825396799</v>
      </c>
      <c r="L18" s="2">
        <v>221.0090656690605</v>
      </c>
      <c r="M18" s="2">
        <v>222.44801587301498</v>
      </c>
      <c r="N18" s="2">
        <v>224.32</v>
      </c>
      <c r="O18" s="3">
        <v>270.93187499999999</v>
      </c>
      <c r="P18" s="77">
        <v>267.459879807692</v>
      </c>
      <c r="Q18" s="63">
        <v>273.66878233136811</v>
      </c>
      <c r="R18" s="63">
        <v>334.6184371184371</v>
      </c>
      <c r="S18" s="63">
        <v>339.652743450321</v>
      </c>
      <c r="T18" s="63">
        <v>407.38095238095201</v>
      </c>
      <c r="U18" s="34">
        <f t="shared" si="0"/>
        <v>103.43830192341714</v>
      </c>
      <c r="V18" s="34">
        <f t="shared" si="1"/>
        <v>19.940427462066772</v>
      </c>
    </row>
    <row r="19" spans="1:22" ht="15" customHeight="1" x14ac:dyDescent="0.25">
      <c r="A19" s="1" t="s">
        <v>28</v>
      </c>
      <c r="B19" s="39" t="s">
        <v>3</v>
      </c>
      <c r="C19" s="2">
        <v>120.211706349206</v>
      </c>
      <c r="D19" s="2">
        <v>124.34170168067149</v>
      </c>
      <c r="E19" s="2">
        <v>137.87023809523748</v>
      </c>
      <c r="F19" s="2">
        <v>160.4638311688305</v>
      </c>
      <c r="G19" s="2">
        <v>198.177208333333</v>
      </c>
      <c r="H19" s="2">
        <v>213.06442307692299</v>
      </c>
      <c r="I19" s="2">
        <v>189.32529411764699</v>
      </c>
      <c r="J19" s="2">
        <v>192.58805555555551</v>
      </c>
      <c r="K19" s="2" t="s">
        <v>36</v>
      </c>
      <c r="L19" s="2">
        <v>234.1155224027315</v>
      </c>
      <c r="M19" s="2">
        <v>230.22638888888798</v>
      </c>
      <c r="N19" s="2">
        <v>238.54</v>
      </c>
      <c r="O19" s="3">
        <v>310.09071428571428</v>
      </c>
      <c r="P19" s="77">
        <v>284.40656250000001</v>
      </c>
      <c r="Q19" s="63">
        <v>302.04723859640029</v>
      </c>
      <c r="R19" s="63">
        <v>350.14603174603172</v>
      </c>
      <c r="S19" s="63">
        <v>353.03571428571399</v>
      </c>
      <c r="T19" s="63">
        <v>425.64732142857099</v>
      </c>
      <c r="U19" s="34">
        <f t="shared" si="0"/>
        <v>99.774000408739681</v>
      </c>
      <c r="V19" s="34">
        <f t="shared" si="1"/>
        <v>20.567779463834068</v>
      </c>
    </row>
    <row r="20" spans="1:22" ht="15" customHeight="1" x14ac:dyDescent="0.25">
      <c r="A20" s="1" t="s">
        <v>19</v>
      </c>
      <c r="B20" s="39" t="s">
        <v>3</v>
      </c>
      <c r="C20" s="4">
        <v>780.23</v>
      </c>
      <c r="D20" s="4">
        <v>781.16627600000004</v>
      </c>
      <c r="E20" s="4">
        <v>782.10367553120011</v>
      </c>
      <c r="F20" s="4">
        <v>783.04219994183757</v>
      </c>
      <c r="G20" s="4">
        <v>783.98185058176784</v>
      </c>
      <c r="H20" s="4">
        <v>784.92262880246608</v>
      </c>
      <c r="I20" s="4">
        <v>785.86453595702915</v>
      </c>
      <c r="J20" s="4">
        <v>786.8075734001776</v>
      </c>
      <c r="K20" s="4">
        <v>787.75174248825783</v>
      </c>
      <c r="L20" s="2">
        <v>874.98160558658003</v>
      </c>
      <c r="M20" s="4">
        <v>876.03158351328398</v>
      </c>
      <c r="N20" s="4">
        <v>877.08282141350003</v>
      </c>
      <c r="O20" s="3">
        <v>904.04</v>
      </c>
      <c r="P20" s="78">
        <v>1015.22</v>
      </c>
      <c r="Q20" s="63">
        <v>1079.1580478769079</v>
      </c>
      <c r="R20" s="63">
        <v>1060</v>
      </c>
      <c r="S20" s="63">
        <v>1100.25</v>
      </c>
      <c r="T20" s="63">
        <v>1098.25</v>
      </c>
      <c r="U20" s="34">
        <f t="shared" si="0"/>
        <v>39.918249226113979</v>
      </c>
      <c r="V20" s="34">
        <f t="shared" si="1"/>
        <v>-0.18177686889343331</v>
      </c>
    </row>
    <row r="21" spans="1:22" ht="15" customHeight="1" x14ac:dyDescent="0.25">
      <c r="A21" s="1" t="s">
        <v>20</v>
      </c>
      <c r="B21" s="39" t="s">
        <v>3</v>
      </c>
      <c r="C21" s="2">
        <v>2154.3649999999952</v>
      </c>
      <c r="D21" s="2">
        <v>1925.73166666666</v>
      </c>
      <c r="E21" s="2">
        <v>1995.03416666666</v>
      </c>
      <c r="F21" s="2">
        <v>2198.7749999999996</v>
      </c>
      <c r="G21" s="2">
        <v>2111.8175000000001</v>
      </c>
      <c r="H21" s="2">
        <v>2003.4283333333301</v>
      </c>
      <c r="I21" s="2">
        <v>2156.1895833333301</v>
      </c>
      <c r="J21" s="2">
        <v>2060.0735416666603</v>
      </c>
      <c r="K21" s="2">
        <v>2257.0049999999951</v>
      </c>
      <c r="L21" s="2">
        <v>2210.42396197577</v>
      </c>
      <c r="M21" s="2">
        <v>2267.7920833333301</v>
      </c>
      <c r="N21" s="2">
        <v>2523.024499999995</v>
      </c>
      <c r="O21" s="3">
        <v>2642.6320000000001</v>
      </c>
      <c r="P21" s="77">
        <v>2907.8287500000001</v>
      </c>
      <c r="Q21" s="63">
        <v>2084.8107646610147</v>
      </c>
      <c r="R21" s="63">
        <v>2992.7689594356302</v>
      </c>
      <c r="S21" s="63">
        <v>3035.6643356643399</v>
      </c>
      <c r="T21" s="63">
        <v>2892.9251700680302</v>
      </c>
      <c r="U21" s="34">
        <f t="shared" si="0"/>
        <v>44.398735005147088</v>
      </c>
      <c r="V21" s="34">
        <f t="shared" si="1"/>
        <v>-4.7020734117190184</v>
      </c>
    </row>
    <row r="22" spans="1:22" ht="15" customHeight="1" x14ac:dyDescent="0.25">
      <c r="A22" s="1" t="s">
        <v>31</v>
      </c>
      <c r="B22" s="39" t="s">
        <v>3</v>
      </c>
      <c r="C22" s="2">
        <v>207.88408730158599</v>
      </c>
      <c r="D22" s="2">
        <v>203.16892857142801</v>
      </c>
      <c r="E22" s="2">
        <v>174.75857142857001</v>
      </c>
      <c r="F22" s="2">
        <v>181.15395424836501</v>
      </c>
      <c r="G22" s="2">
        <v>184.74559523809501</v>
      </c>
      <c r="H22" s="2">
        <v>203.505876623376</v>
      </c>
      <c r="I22" s="2">
        <v>219.94749999999999</v>
      </c>
      <c r="J22" s="2">
        <v>231.37787330316701</v>
      </c>
      <c r="K22" s="2">
        <v>247.8063492063485</v>
      </c>
      <c r="L22" s="2">
        <v>220.551086073786</v>
      </c>
      <c r="M22" s="2">
        <v>233.99275210083999</v>
      </c>
      <c r="N22" s="2">
        <v>250.12</v>
      </c>
      <c r="O22" s="3">
        <v>253.45916666666699</v>
      </c>
      <c r="P22" s="77">
        <v>208.2716666666665</v>
      </c>
      <c r="Q22" s="63">
        <v>246.948910051344</v>
      </c>
      <c r="R22" s="63">
        <v>226.333973044499</v>
      </c>
      <c r="S22" s="63">
        <v>226.12931259989301</v>
      </c>
      <c r="T22" s="63">
        <v>228.547919167667</v>
      </c>
      <c r="U22" s="34">
        <f t="shared" si="0"/>
        <v>12.305316662002731</v>
      </c>
      <c r="V22" s="34">
        <f t="shared" si="1"/>
        <v>1.069567912256209</v>
      </c>
    </row>
    <row r="23" spans="1:22" ht="15" customHeight="1" x14ac:dyDescent="0.25">
      <c r="A23" s="1" t="s">
        <v>4</v>
      </c>
      <c r="B23" s="39" t="s">
        <v>3</v>
      </c>
      <c r="C23" s="2">
        <v>253.47675000000001</v>
      </c>
      <c r="D23" s="2">
        <v>243.09899999999999</v>
      </c>
      <c r="E23" s="2">
        <v>250.42555555555498</v>
      </c>
      <c r="F23" s="2">
        <v>276.4962121212115</v>
      </c>
      <c r="G23" s="2">
        <v>323.79012499999999</v>
      </c>
      <c r="H23" s="2">
        <v>342.71840909090895</v>
      </c>
      <c r="I23" s="2">
        <v>326.20569444444402</v>
      </c>
      <c r="J23" s="2">
        <v>361.81912499999896</v>
      </c>
      <c r="K23" s="2">
        <v>427.86199999999951</v>
      </c>
      <c r="L23" s="2">
        <v>424.18257215778601</v>
      </c>
      <c r="M23" s="2">
        <v>427.40700000000004</v>
      </c>
      <c r="N23" s="2">
        <v>430.44</v>
      </c>
      <c r="O23" s="3">
        <v>440.70357142857102</v>
      </c>
      <c r="P23" s="77">
        <v>393.00769230769197</v>
      </c>
      <c r="Q23" s="63">
        <v>360.88929593327367</v>
      </c>
      <c r="R23" s="63">
        <v>379.38311688311688</v>
      </c>
      <c r="S23" s="63">
        <v>383.20574162679401</v>
      </c>
      <c r="T23" s="63">
        <v>376.88463583200428</v>
      </c>
      <c r="U23" s="34">
        <f t="shared" si="0"/>
        <v>9.9691833980334703</v>
      </c>
      <c r="V23" s="34">
        <f t="shared" si="1"/>
        <v>-1.649533164079229</v>
      </c>
    </row>
    <row r="24" spans="1:22" ht="15" customHeight="1" x14ac:dyDescent="0.25">
      <c r="A24" s="1" t="s">
        <v>5</v>
      </c>
      <c r="B24" s="39" t="s">
        <v>3</v>
      </c>
      <c r="C24" s="2">
        <v>157.19918067226848</v>
      </c>
      <c r="D24" s="2">
        <v>175.11781746031699</v>
      </c>
      <c r="E24" s="2">
        <v>215.271439393939</v>
      </c>
      <c r="F24" s="2">
        <v>200.47833333333301</v>
      </c>
      <c r="G24" s="2">
        <v>226.798169642857</v>
      </c>
      <c r="H24" s="2">
        <v>271.29656250000005</v>
      </c>
      <c r="I24" s="2">
        <v>265.86541666666653</v>
      </c>
      <c r="J24" s="2">
        <v>284.34293650793597</v>
      </c>
      <c r="K24" s="2">
        <v>352.24607142857053</v>
      </c>
      <c r="L24" s="2">
        <v>304.9141198673355</v>
      </c>
      <c r="M24" s="2">
        <v>330.90651709401698</v>
      </c>
      <c r="N24" s="2">
        <v>359.30848739495752</v>
      </c>
      <c r="O24" s="3">
        <v>363.70375000000001</v>
      </c>
      <c r="P24" s="77">
        <v>382.8463333333325</v>
      </c>
      <c r="Q24" s="63">
        <v>308.86781047716016</v>
      </c>
      <c r="R24" s="63">
        <v>302.87490287490294</v>
      </c>
      <c r="S24" s="63">
        <v>321.66829586184423</v>
      </c>
      <c r="T24" s="63">
        <v>324.14359370142876</v>
      </c>
      <c r="U24" s="34">
        <f t="shared" si="0"/>
        <v>19.479432660127678</v>
      </c>
      <c r="V24" s="34">
        <f t="shared" si="1"/>
        <v>0.76951874692918509</v>
      </c>
    </row>
    <row r="25" spans="1:22" ht="15" customHeight="1" x14ac:dyDescent="0.25">
      <c r="A25" s="1" t="s">
        <v>6</v>
      </c>
      <c r="B25" s="39" t="s">
        <v>3</v>
      </c>
      <c r="C25" s="2">
        <v>191.3471428571425</v>
      </c>
      <c r="D25" s="2">
        <v>189.37807142857051</v>
      </c>
      <c r="E25" s="2">
        <v>243.7598076923075</v>
      </c>
      <c r="F25" s="2">
        <v>254.41511904761848</v>
      </c>
      <c r="G25" s="2">
        <v>285.13916666666648</v>
      </c>
      <c r="H25" s="2">
        <v>331.10028409090853</v>
      </c>
      <c r="I25" s="2">
        <v>301.79714285714249</v>
      </c>
      <c r="J25" s="2">
        <v>338.48937499999948</v>
      </c>
      <c r="K25" s="2">
        <v>400.52249999999901</v>
      </c>
      <c r="L25" s="2">
        <v>353.84612290408097</v>
      </c>
      <c r="M25" s="2">
        <v>414.2854999999995</v>
      </c>
      <c r="N25" s="2">
        <v>425.12</v>
      </c>
      <c r="O25" s="3">
        <v>443.03</v>
      </c>
      <c r="P25" s="77">
        <v>423.17604395604349</v>
      </c>
      <c r="Q25" s="63">
        <v>377.99188011408125</v>
      </c>
      <c r="R25" s="63">
        <v>378.1818181818183</v>
      </c>
      <c r="S25" s="63">
        <v>389.22077922077898</v>
      </c>
      <c r="T25" s="63">
        <v>383.75939849624064</v>
      </c>
      <c r="U25" s="34">
        <f t="shared" si="0"/>
        <v>15.904279439057731</v>
      </c>
      <c r="V25" s="34">
        <f t="shared" si="1"/>
        <v>-1.4031575435083508</v>
      </c>
    </row>
    <row r="26" spans="1:22" ht="15" customHeight="1" x14ac:dyDescent="0.25">
      <c r="A26" s="1" t="s">
        <v>2</v>
      </c>
      <c r="B26" s="39" t="s">
        <v>3</v>
      </c>
      <c r="C26" s="6">
        <v>220.81565789473598</v>
      </c>
      <c r="D26" s="6">
        <v>222.48599206349149</v>
      </c>
      <c r="E26" s="2">
        <v>293.96369658119602</v>
      </c>
      <c r="F26" s="6">
        <v>295.01416666666603</v>
      </c>
      <c r="G26" s="6">
        <v>344.01833333333298</v>
      </c>
      <c r="H26" s="2">
        <v>374.233571428571</v>
      </c>
      <c r="I26" s="6">
        <v>347.95166666666603</v>
      </c>
      <c r="J26" s="6">
        <v>371.944444444444</v>
      </c>
      <c r="K26" s="6">
        <v>448.80623015872948</v>
      </c>
      <c r="L26" s="2">
        <v>406.07520684596051</v>
      </c>
      <c r="M26" s="6">
        <v>455.94119047619</v>
      </c>
      <c r="N26" s="6">
        <v>456.58</v>
      </c>
      <c r="O26" s="3">
        <v>460.38</v>
      </c>
      <c r="P26" s="77">
        <v>447.74172222222199</v>
      </c>
      <c r="Q26" s="63">
        <v>418.70605804623563</v>
      </c>
      <c r="R26" s="63">
        <v>421.23456790123447</v>
      </c>
      <c r="S26" s="63">
        <v>435.85561497326199</v>
      </c>
      <c r="T26" s="63">
        <v>421.25517410875977</v>
      </c>
      <c r="U26" s="34">
        <f t="shared" si="0"/>
        <v>12.564774052924236</v>
      </c>
      <c r="V26" s="34">
        <f t="shared" si="1"/>
        <v>-3.3498342944137351</v>
      </c>
    </row>
    <row r="27" spans="1:22" ht="15" customHeight="1" x14ac:dyDescent="0.25">
      <c r="A27" s="1" t="s">
        <v>25</v>
      </c>
      <c r="B27" s="39" t="s">
        <v>3</v>
      </c>
      <c r="C27" s="2">
        <v>244.53329365079301</v>
      </c>
      <c r="D27" s="2">
        <v>197.86523809523749</v>
      </c>
      <c r="E27" s="2">
        <v>180.91226190476152</v>
      </c>
      <c r="F27" s="2">
        <v>262.54861111111097</v>
      </c>
      <c r="G27" s="2">
        <v>816.72490259740005</v>
      </c>
      <c r="H27" s="2">
        <v>658.98799999999949</v>
      </c>
      <c r="I27" s="2">
        <v>683.80422077922049</v>
      </c>
      <c r="J27" s="2">
        <v>304.01067460317398</v>
      </c>
      <c r="K27" s="2">
        <v>260.27406250000001</v>
      </c>
      <c r="L27" s="2">
        <v>285.46308569488849</v>
      </c>
      <c r="M27" s="2">
        <v>307.349722222222</v>
      </c>
      <c r="N27" s="2">
        <v>311.35000000000002</v>
      </c>
      <c r="O27" s="3">
        <v>309.65642857142899</v>
      </c>
      <c r="P27" s="77">
        <v>306.30874999999901</v>
      </c>
      <c r="Q27" s="63">
        <v>268.64347103475319</v>
      </c>
      <c r="R27" s="63">
        <v>341.97144500852897</v>
      </c>
      <c r="S27" s="63">
        <v>421.32629106060898</v>
      </c>
      <c r="T27" s="63">
        <v>499.76179334778993</v>
      </c>
      <c r="U27" s="34">
        <f t="shared" si="0"/>
        <v>-24.162231581183523</v>
      </c>
      <c r="V27" s="34">
        <f t="shared" si="1"/>
        <v>18.616332270586405</v>
      </c>
    </row>
    <row r="28" spans="1:22" ht="15" customHeight="1" x14ac:dyDescent="0.25">
      <c r="A28" s="1" t="s">
        <v>26</v>
      </c>
      <c r="B28" s="39" t="s">
        <v>3</v>
      </c>
      <c r="C28" s="2">
        <v>100.1387301587297</v>
      </c>
      <c r="D28" s="2">
        <v>129.60440476190399</v>
      </c>
      <c r="E28" s="2">
        <v>128.66047619047549</v>
      </c>
      <c r="F28" s="2">
        <v>125.3522222222215</v>
      </c>
      <c r="G28" s="2">
        <v>184.899886363636</v>
      </c>
      <c r="H28" s="2">
        <v>208.52785714285648</v>
      </c>
      <c r="I28" s="2">
        <v>187.87428571428552</v>
      </c>
      <c r="J28" s="2">
        <v>203.1424553571425</v>
      </c>
      <c r="K28" s="2">
        <v>171.45384920634851</v>
      </c>
      <c r="L28" s="2">
        <v>170.96041427713499</v>
      </c>
      <c r="M28" s="2">
        <v>172.70813025209998</v>
      </c>
      <c r="N28" s="2">
        <v>178.22</v>
      </c>
      <c r="O28" s="3">
        <v>183.68375</v>
      </c>
      <c r="P28" s="77">
        <v>172.4894034090905</v>
      </c>
      <c r="Q28" s="63">
        <v>255.86475206458798</v>
      </c>
      <c r="R28" s="63">
        <v>196.72694620858766</v>
      </c>
      <c r="S28" s="63">
        <v>254.44555626673301</v>
      </c>
      <c r="T28" s="63">
        <v>247.69837209969501</v>
      </c>
      <c r="U28" s="34">
        <f t="shared" si="0"/>
        <v>18.784308002553313</v>
      </c>
      <c r="V28" s="34">
        <f t="shared" si="1"/>
        <v>-2.651720181729166</v>
      </c>
    </row>
    <row r="29" spans="1:22" s="47" customFormat="1" x14ac:dyDescent="0.25">
      <c r="B29" s="48"/>
      <c r="P29" s="76"/>
      <c r="Q29" s="49"/>
      <c r="R29" s="49"/>
      <c r="S29" s="49"/>
      <c r="T29" s="49"/>
      <c r="U29" s="50">
        <f>AVERAGE(U4:U28)</f>
        <v>29.349854660477533</v>
      </c>
      <c r="V29" s="50">
        <f>AVERAGE(V4:V28)</f>
        <v>0.96610953437354341</v>
      </c>
    </row>
  </sheetData>
  <sortState ref="A4:P28">
    <sortCondition ref="A4:A28"/>
  </sortState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workbookViewId="0">
      <pane xSplit="1" topLeftCell="F1" activePane="topRight" state="frozen"/>
      <selection activeCell="T4" sqref="T4"/>
      <selection pane="topRight" activeCell="T4" sqref="T4:T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0" width="10.85546875" style="44" customWidth="1"/>
    <col min="21" max="21" width="23.28515625" style="35" customWidth="1"/>
    <col min="22" max="22" width="25.5703125" style="35" customWidth="1"/>
  </cols>
  <sheetData>
    <row r="1" spans="1:22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</row>
    <row r="2" spans="1:22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U2" s="62" t="s">
        <v>33</v>
      </c>
      <c r="V2" s="62" t="s">
        <v>34</v>
      </c>
    </row>
    <row r="3" spans="1:22" s="31" customFormat="1" ht="24.9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>
        <v>42887</v>
      </c>
      <c r="U3" s="62" t="s">
        <v>38</v>
      </c>
      <c r="V3" s="62" t="s">
        <v>39</v>
      </c>
    </row>
    <row r="4" spans="1:22" ht="24.95" customHeight="1" x14ac:dyDescent="0.25">
      <c r="A4" s="1" t="s">
        <v>21</v>
      </c>
      <c r="B4" s="39" t="s">
        <v>22</v>
      </c>
      <c r="C4" s="2">
        <v>348.33333333333303</v>
      </c>
      <c r="D4" s="2">
        <v>342.49999999999949</v>
      </c>
      <c r="E4" s="2">
        <v>371.25</v>
      </c>
      <c r="F4" s="2">
        <v>381.25</v>
      </c>
      <c r="G4" s="2">
        <v>375.875</v>
      </c>
      <c r="H4" s="2">
        <v>370.75</v>
      </c>
      <c r="I4" s="2">
        <v>384</v>
      </c>
      <c r="J4" s="2">
        <v>416.666666666666</v>
      </c>
      <c r="K4" s="2">
        <v>427.58333333333303</v>
      </c>
      <c r="L4" s="2">
        <v>440.77966365372498</v>
      </c>
      <c r="M4" s="2">
        <v>448</v>
      </c>
      <c r="N4" s="2">
        <v>487.5</v>
      </c>
      <c r="O4" s="3">
        <v>516.28</v>
      </c>
      <c r="P4" s="77">
        <v>515</v>
      </c>
      <c r="Q4" s="63">
        <v>532.5</v>
      </c>
      <c r="R4" s="63">
        <v>520</v>
      </c>
      <c r="S4" s="63">
        <v>543</v>
      </c>
      <c r="T4" s="63">
        <v>521.66666666666697</v>
      </c>
      <c r="U4" s="34">
        <f>(T4-H4)/H4*100</f>
        <v>40.705776579006603</v>
      </c>
      <c r="V4" s="34">
        <f>(T4-S4)/S4*100</f>
        <v>-3.9287906691221051</v>
      </c>
    </row>
    <row r="5" spans="1:22" ht="24.95" customHeight="1" x14ac:dyDescent="0.25">
      <c r="A5" s="1" t="s">
        <v>17</v>
      </c>
      <c r="B5" s="39" t="s">
        <v>18</v>
      </c>
      <c r="C5" s="2">
        <v>29.79166666666665</v>
      </c>
      <c r="D5" s="6">
        <v>29.79166666666665</v>
      </c>
      <c r="E5" s="6">
        <v>31.875</v>
      </c>
      <c r="F5" s="2">
        <v>32.25</v>
      </c>
      <c r="G5" s="2">
        <v>33.303571428571402</v>
      </c>
      <c r="H5" s="2">
        <v>32.678571428571402</v>
      </c>
      <c r="I5" s="2">
        <v>35.1875</v>
      </c>
      <c r="J5" s="2">
        <v>36.923076923076898</v>
      </c>
      <c r="K5" s="2">
        <v>37.559523809523753</v>
      </c>
      <c r="L5" s="2">
        <v>45.344174362614901</v>
      </c>
      <c r="M5" s="2">
        <v>38.660714285714249</v>
      </c>
      <c r="N5" s="2">
        <v>45.595238095238003</v>
      </c>
      <c r="O5" s="3">
        <v>47.78</v>
      </c>
      <c r="P5" s="77">
        <v>43.54166666666665</v>
      </c>
      <c r="Q5" s="63">
        <v>45</v>
      </c>
      <c r="R5" s="63">
        <v>44.285714285714285</v>
      </c>
      <c r="S5" s="63">
        <v>46.363636363636367</v>
      </c>
      <c r="T5" s="63">
        <v>45</v>
      </c>
      <c r="U5" s="34">
        <f t="shared" ref="U5:U28" si="0">(T5-H5)/H5*100</f>
        <v>37.704918032786992</v>
      </c>
      <c r="V5" s="34">
        <f t="shared" ref="V5:V28" si="1">(T5-S5)/S5*100</f>
        <v>-2.9411764705882422</v>
      </c>
    </row>
    <row r="6" spans="1:22" ht="24.95" customHeight="1" x14ac:dyDescent="0.25">
      <c r="A6" s="1" t="s">
        <v>30</v>
      </c>
      <c r="B6" s="39" t="s">
        <v>3</v>
      </c>
      <c r="C6" s="2">
        <v>260.10666666666702</v>
      </c>
      <c r="D6" s="6">
        <v>267.01999999999902</v>
      </c>
      <c r="E6" s="6">
        <v>263.35124999999999</v>
      </c>
      <c r="F6" s="2">
        <v>264.74349999999998</v>
      </c>
      <c r="G6" s="2">
        <v>329.683333333333</v>
      </c>
      <c r="H6" s="2">
        <v>325.53749999999945</v>
      </c>
      <c r="I6" s="2">
        <v>306.2977499999995</v>
      </c>
      <c r="J6" s="2">
        <v>284.851</v>
      </c>
      <c r="K6" s="2">
        <v>298.7296666666665</v>
      </c>
      <c r="L6" s="2">
        <v>376.62640808812102</v>
      </c>
      <c r="M6" s="2">
        <v>369.41499999999996</v>
      </c>
      <c r="N6" s="2">
        <v>338.26999999999953</v>
      </c>
      <c r="O6" s="3">
        <v>347.43499999999995</v>
      </c>
      <c r="P6" s="77">
        <v>340.67791666666653</v>
      </c>
      <c r="Q6" s="63">
        <v>344.60317460317498</v>
      </c>
      <c r="R6" s="63">
        <v>351.37046861184797</v>
      </c>
      <c r="S6" s="63">
        <v>350</v>
      </c>
      <c r="T6" s="63">
        <v>350</v>
      </c>
      <c r="U6" s="34">
        <f t="shared" si="0"/>
        <v>7.5144952578429791</v>
      </c>
      <c r="V6" s="34">
        <f t="shared" si="1"/>
        <v>0</v>
      </c>
    </row>
    <row r="7" spans="1:22" ht="24.95" customHeight="1" x14ac:dyDescent="0.25">
      <c r="A7" s="1" t="s">
        <v>29</v>
      </c>
      <c r="B7" s="39" t="s">
        <v>3</v>
      </c>
      <c r="C7" s="2">
        <v>253.13690476190399</v>
      </c>
      <c r="D7" s="2">
        <v>258.53404761904699</v>
      </c>
      <c r="E7" s="2">
        <v>267.50166666666598</v>
      </c>
      <c r="F7" s="2">
        <v>262.83770833333301</v>
      </c>
      <c r="G7" s="2">
        <v>243.74361111111099</v>
      </c>
      <c r="H7" s="2">
        <v>267.92250000000001</v>
      </c>
      <c r="I7" s="2">
        <v>262.94449999999995</v>
      </c>
      <c r="J7" s="2">
        <v>255.4075</v>
      </c>
      <c r="K7" s="2">
        <v>285.42527777777701</v>
      </c>
      <c r="L7" s="2">
        <v>323.830916</v>
      </c>
      <c r="M7" s="2">
        <v>290.90224999999953</v>
      </c>
      <c r="N7" s="2">
        <v>284.31</v>
      </c>
      <c r="O7" s="3">
        <v>306.07749999999999</v>
      </c>
      <c r="P7" s="77">
        <v>287.03999999999996</v>
      </c>
      <c r="Q7" s="63">
        <v>288.79371950800521</v>
      </c>
      <c r="R7" s="63">
        <v>307.42736270753517</v>
      </c>
      <c r="S7" s="63">
        <v>314.28571428571001</v>
      </c>
      <c r="T7" s="63">
        <v>320.61211457763198</v>
      </c>
      <c r="U7" s="34">
        <f t="shared" si="0"/>
        <v>19.665990940526445</v>
      </c>
      <c r="V7" s="34">
        <f t="shared" si="1"/>
        <v>2.0129455474297453</v>
      </c>
    </row>
    <row r="8" spans="1:22" ht="24.95" customHeight="1" x14ac:dyDescent="0.25">
      <c r="A8" s="1" t="s">
        <v>12</v>
      </c>
      <c r="B8" s="39" t="s">
        <v>3</v>
      </c>
      <c r="C8" s="2">
        <v>950</v>
      </c>
      <c r="D8" s="2">
        <v>802.1875</v>
      </c>
      <c r="E8" s="2">
        <v>813.86750000000006</v>
      </c>
      <c r="F8" s="2">
        <v>997.43583333333299</v>
      </c>
      <c r="G8" s="2">
        <v>946.51499999999805</v>
      </c>
      <c r="H8" s="2">
        <v>1013.415</v>
      </c>
      <c r="I8" s="2">
        <v>1044.8824999999999</v>
      </c>
      <c r="J8" s="2">
        <v>1047.2224999999901</v>
      </c>
      <c r="K8" s="2">
        <v>1165</v>
      </c>
      <c r="L8" s="2">
        <v>1112.1097046984951</v>
      </c>
      <c r="M8" s="2">
        <v>1046.8983333333299</v>
      </c>
      <c r="N8" s="2">
        <v>1083.3333333333301</v>
      </c>
      <c r="O8" s="3">
        <v>1026.0166666666667</v>
      </c>
      <c r="P8" s="77">
        <v>1086.1416666666601</v>
      </c>
      <c r="Q8" s="63">
        <v>1125</v>
      </c>
      <c r="R8" s="63">
        <v>1086.7346938775499</v>
      </c>
      <c r="S8" s="63">
        <v>1113.43</v>
      </c>
      <c r="T8" s="63">
        <v>1080.1587301587299</v>
      </c>
      <c r="U8" s="34">
        <f t="shared" si="0"/>
        <v>6.5860215369547461</v>
      </c>
      <c r="V8" s="34">
        <f t="shared" si="1"/>
        <v>-2.988177958315311</v>
      </c>
    </row>
    <row r="9" spans="1:22" ht="24.95" customHeight="1" x14ac:dyDescent="0.25">
      <c r="A9" s="1" t="s">
        <v>11</v>
      </c>
      <c r="B9" s="39" t="s">
        <v>3</v>
      </c>
      <c r="C9" s="2">
        <v>1079.1666666666599</v>
      </c>
      <c r="D9" s="2">
        <v>1000</v>
      </c>
      <c r="E9" s="2">
        <v>1087.7149999999999</v>
      </c>
      <c r="F9" s="2">
        <v>1016.66625</v>
      </c>
      <c r="G9" s="2">
        <v>1137.5657142857099</v>
      </c>
      <c r="H9" s="2">
        <v>1086.6669999999999</v>
      </c>
      <c r="I9" s="2">
        <v>1055.4708333333299</v>
      </c>
      <c r="J9" s="2">
        <v>1058.19625</v>
      </c>
      <c r="K9" s="2">
        <v>1210.23833333333</v>
      </c>
      <c r="L9" s="2">
        <v>1237.0213564390301</v>
      </c>
      <c r="M9" s="2">
        <v>1059.9997499999999</v>
      </c>
      <c r="N9" s="2">
        <v>1205.4549999999949</v>
      </c>
      <c r="O9" s="3">
        <v>1381.024375</v>
      </c>
      <c r="P9" s="77">
        <v>1437.5</v>
      </c>
      <c r="Q9" s="63">
        <v>1425</v>
      </c>
      <c r="R9" s="63">
        <v>1311.6666666666667</v>
      </c>
      <c r="S9" s="63">
        <v>1325.98</v>
      </c>
      <c r="T9" s="63">
        <v>1334.8717948717899</v>
      </c>
      <c r="U9" s="34">
        <f t="shared" si="0"/>
        <v>22.840925036997536</v>
      </c>
      <c r="V9" s="34">
        <f t="shared" si="1"/>
        <v>0.67058287996726174</v>
      </c>
    </row>
    <row r="10" spans="1:22" ht="24.95" customHeight="1" x14ac:dyDescent="0.25">
      <c r="A10" s="1" t="s">
        <v>10</v>
      </c>
      <c r="B10" s="39" t="s">
        <v>9</v>
      </c>
      <c r="C10" s="6">
        <v>215.833333333333</v>
      </c>
      <c r="D10" s="6">
        <v>253.333333333333</v>
      </c>
      <c r="E10" s="2">
        <v>243</v>
      </c>
      <c r="F10" s="6">
        <v>293.75</v>
      </c>
      <c r="G10" s="6">
        <v>267.85714285714249</v>
      </c>
      <c r="H10" s="6">
        <v>265.625</v>
      </c>
      <c r="I10" s="2">
        <v>310</v>
      </c>
      <c r="J10" s="2">
        <v>224.444444444444</v>
      </c>
      <c r="K10" s="2">
        <v>274.8214285714285</v>
      </c>
      <c r="L10" s="2">
        <v>313.30086682918801</v>
      </c>
      <c r="M10" s="2">
        <v>290.27777777777749</v>
      </c>
      <c r="N10" s="2">
        <v>287.91666666666652</v>
      </c>
      <c r="O10" s="3">
        <v>307.10500000000002</v>
      </c>
      <c r="P10" s="77">
        <v>351.42857142857099</v>
      </c>
      <c r="Q10" s="63">
        <v>325.555555555556</v>
      </c>
      <c r="R10" s="63">
        <v>300</v>
      </c>
      <c r="S10" s="63">
        <v>343.75</v>
      </c>
      <c r="T10" s="63">
        <v>380</v>
      </c>
      <c r="U10" s="34">
        <f t="shared" si="0"/>
        <v>43.058823529411768</v>
      </c>
      <c r="V10" s="34">
        <f t="shared" si="1"/>
        <v>10.545454545454545</v>
      </c>
    </row>
    <row r="11" spans="1:22" ht="24.95" customHeight="1" x14ac:dyDescent="0.25">
      <c r="A11" s="1" t="s">
        <v>8</v>
      </c>
      <c r="B11" s="39" t="s">
        <v>9</v>
      </c>
      <c r="C11" s="2">
        <v>228.5714285714285</v>
      </c>
      <c r="D11" s="2">
        <v>291.66666666666652</v>
      </c>
      <c r="E11" s="2">
        <v>248.472222222222</v>
      </c>
      <c r="F11" s="2">
        <v>287.5</v>
      </c>
      <c r="G11" s="2">
        <v>258.88888888888846</v>
      </c>
      <c r="H11" s="2">
        <v>265</v>
      </c>
      <c r="I11" s="2">
        <v>300</v>
      </c>
      <c r="J11" s="2">
        <v>285</v>
      </c>
      <c r="K11" s="2">
        <v>269.444444444444</v>
      </c>
      <c r="L11" s="2">
        <v>257.5661665919755</v>
      </c>
      <c r="M11" s="2">
        <v>301.25</v>
      </c>
      <c r="N11" s="2">
        <v>315.05</v>
      </c>
      <c r="O11" s="3">
        <v>265.70999999999998</v>
      </c>
      <c r="P11" s="77">
        <v>272.22222222222194</v>
      </c>
      <c r="Q11" s="63">
        <v>257.5</v>
      </c>
      <c r="R11" s="63">
        <v>259.72727272727298</v>
      </c>
      <c r="S11" s="63">
        <v>280</v>
      </c>
      <c r="T11" s="63">
        <v>275</v>
      </c>
      <c r="U11" s="34">
        <f t="shared" si="0"/>
        <v>3.7735849056603774</v>
      </c>
      <c r="V11" s="34">
        <f t="shared" si="1"/>
        <v>-1.7857142857142856</v>
      </c>
    </row>
    <row r="12" spans="1:22" ht="24.95" customHeight="1" x14ac:dyDescent="0.25">
      <c r="A12" s="1" t="s">
        <v>7</v>
      </c>
      <c r="B12" s="39" t="s">
        <v>3</v>
      </c>
      <c r="C12" s="2">
        <v>148.38999999999999</v>
      </c>
      <c r="D12" s="2">
        <v>186.67</v>
      </c>
      <c r="E12" s="2">
        <v>266.67</v>
      </c>
      <c r="F12" s="2">
        <v>160</v>
      </c>
      <c r="G12" s="2">
        <v>187.5</v>
      </c>
      <c r="H12" s="2">
        <v>220</v>
      </c>
      <c r="I12" s="2">
        <v>250</v>
      </c>
      <c r="J12" s="2">
        <v>258.06</v>
      </c>
      <c r="K12" s="2">
        <v>250</v>
      </c>
      <c r="L12" s="2">
        <v>266.67</v>
      </c>
      <c r="M12" s="2">
        <v>250</v>
      </c>
      <c r="N12" s="2">
        <v>263.33499999999998</v>
      </c>
      <c r="O12" s="3">
        <v>300</v>
      </c>
      <c r="P12" s="78">
        <v>310.43</v>
      </c>
      <c r="Q12" s="63">
        <v>400</v>
      </c>
      <c r="R12" s="63">
        <v>416.66666666666669</v>
      </c>
      <c r="S12" s="63">
        <v>480</v>
      </c>
      <c r="T12" s="63">
        <v>490</v>
      </c>
      <c r="U12" s="34">
        <f t="shared" si="0"/>
        <v>122.72727272727273</v>
      </c>
      <c r="V12" s="34">
        <f t="shared" si="1"/>
        <v>2.083333333333333</v>
      </c>
    </row>
    <row r="13" spans="1:22" ht="24.95" customHeight="1" x14ac:dyDescent="0.25">
      <c r="A13" s="1" t="s">
        <v>14</v>
      </c>
      <c r="B13" s="39" t="s">
        <v>3</v>
      </c>
      <c r="C13" s="2">
        <v>666.67</v>
      </c>
      <c r="D13" s="2">
        <v>780</v>
      </c>
      <c r="E13" s="2">
        <v>750</v>
      </c>
      <c r="F13" s="2">
        <v>700.06</v>
      </c>
      <c r="G13" s="2">
        <v>750</v>
      </c>
      <c r="H13" s="2">
        <v>766.67</v>
      </c>
      <c r="I13" s="2">
        <v>800</v>
      </c>
      <c r="J13" s="2">
        <v>850</v>
      </c>
      <c r="K13" s="4">
        <v>760.55</v>
      </c>
      <c r="L13" s="2">
        <v>717.21055682341705</v>
      </c>
      <c r="M13" s="2">
        <v>750.52</v>
      </c>
      <c r="N13" s="2">
        <v>800.99</v>
      </c>
      <c r="O13" s="3">
        <v>859.15499999999997</v>
      </c>
      <c r="P13" s="77">
        <v>1100</v>
      </c>
      <c r="Q13" s="63">
        <v>850</v>
      </c>
      <c r="R13" s="63">
        <v>800</v>
      </c>
      <c r="S13" s="63">
        <v>1000</v>
      </c>
      <c r="T13" s="63">
        <v>1000</v>
      </c>
      <c r="U13" s="34">
        <f t="shared" si="0"/>
        <v>30.434215503410861</v>
      </c>
      <c r="V13" s="34">
        <f t="shared" si="1"/>
        <v>0</v>
      </c>
    </row>
    <row r="14" spans="1:22" ht="24.95" customHeight="1" x14ac:dyDescent="0.25">
      <c r="A14" s="1" t="s">
        <v>13</v>
      </c>
      <c r="B14" s="39" t="s">
        <v>3</v>
      </c>
      <c r="C14" s="2">
        <v>550</v>
      </c>
      <c r="D14" s="2">
        <v>500</v>
      </c>
      <c r="E14" s="2">
        <v>600</v>
      </c>
      <c r="F14" s="2">
        <v>620.83333333333303</v>
      </c>
      <c r="G14" s="2">
        <v>637.5</v>
      </c>
      <c r="H14" s="2">
        <v>750</v>
      </c>
      <c r="I14" s="2">
        <v>600</v>
      </c>
      <c r="J14" s="2">
        <v>750</v>
      </c>
      <c r="K14" s="2">
        <v>1000</v>
      </c>
      <c r="L14" s="2">
        <v>707.56025728499901</v>
      </c>
      <c r="M14" s="2">
        <v>800</v>
      </c>
      <c r="N14" s="2">
        <v>825</v>
      </c>
      <c r="O14" s="3">
        <v>889.39499999999998</v>
      </c>
      <c r="P14" s="77">
        <v>1133.33</v>
      </c>
      <c r="Q14" s="63">
        <v>850</v>
      </c>
      <c r="R14" s="63">
        <v>816.66666666666697</v>
      </c>
      <c r="S14" s="63">
        <v>1000.15</v>
      </c>
      <c r="T14" s="63">
        <v>1100</v>
      </c>
      <c r="U14" s="34">
        <f t="shared" si="0"/>
        <v>46.666666666666664</v>
      </c>
      <c r="V14" s="34">
        <f t="shared" si="1"/>
        <v>9.9835024746288088</v>
      </c>
    </row>
    <row r="15" spans="1:22" ht="24.95" customHeight="1" x14ac:dyDescent="0.25">
      <c r="A15" s="1" t="s">
        <v>24</v>
      </c>
      <c r="B15" s="39" t="s">
        <v>16</v>
      </c>
      <c r="C15" s="2">
        <v>120</v>
      </c>
      <c r="D15" s="2">
        <v>120</v>
      </c>
      <c r="E15" s="2">
        <v>123.333333333333</v>
      </c>
      <c r="F15" s="2">
        <v>120</v>
      </c>
      <c r="G15" s="2">
        <v>135</v>
      </c>
      <c r="H15" s="2">
        <v>120</v>
      </c>
      <c r="I15" s="2">
        <v>135</v>
      </c>
      <c r="J15" s="2">
        <v>120</v>
      </c>
      <c r="K15" s="2">
        <v>138</v>
      </c>
      <c r="L15" s="2">
        <v>135.16330839485101</v>
      </c>
      <c r="M15" s="2">
        <v>135</v>
      </c>
      <c r="N15" s="2">
        <v>135</v>
      </c>
      <c r="O15" s="3">
        <v>127.84</v>
      </c>
      <c r="P15" s="77">
        <v>140</v>
      </c>
      <c r="Q15" s="63">
        <v>165</v>
      </c>
      <c r="R15" s="63">
        <v>153.33333333333334</v>
      </c>
      <c r="S15" s="63">
        <v>160</v>
      </c>
      <c r="T15" s="63">
        <v>150</v>
      </c>
      <c r="U15" s="34">
        <f t="shared" si="0"/>
        <v>25</v>
      </c>
      <c r="V15" s="34">
        <f t="shared" si="1"/>
        <v>-6.25</v>
      </c>
    </row>
    <row r="16" spans="1:22" ht="24.95" customHeight="1" x14ac:dyDescent="0.25">
      <c r="A16" s="1" t="s">
        <v>23</v>
      </c>
      <c r="B16" s="39" t="s">
        <v>16</v>
      </c>
      <c r="C16" s="2">
        <v>137.333333333333</v>
      </c>
      <c r="D16" s="2">
        <v>132.38095238095201</v>
      </c>
      <c r="E16" s="2">
        <v>137.73809523809501</v>
      </c>
      <c r="F16" s="2">
        <v>136.5</v>
      </c>
      <c r="G16" s="2">
        <v>154.375</v>
      </c>
      <c r="H16" s="2">
        <v>158.125</v>
      </c>
      <c r="I16" s="2">
        <v>151.85714285714201</v>
      </c>
      <c r="J16" s="2">
        <v>154</v>
      </c>
      <c r="K16" s="2">
        <v>154.791666666667</v>
      </c>
      <c r="L16" s="2">
        <v>158.62596516239199</v>
      </c>
      <c r="M16" s="2">
        <v>157.5</v>
      </c>
      <c r="N16" s="2">
        <v>158.5</v>
      </c>
      <c r="O16" s="3">
        <v>160.86500000000001</v>
      </c>
      <c r="P16" s="77">
        <v>180.23809523809501</v>
      </c>
      <c r="Q16" s="63">
        <v>194.54545454545453</v>
      </c>
      <c r="R16" s="63">
        <v>199.33333333333334</v>
      </c>
      <c r="S16" s="63">
        <v>199.5</v>
      </c>
      <c r="T16" s="63">
        <v>194.16666666666666</v>
      </c>
      <c r="U16" s="34">
        <f t="shared" si="0"/>
        <v>22.793148880105395</v>
      </c>
      <c r="V16" s="34">
        <f t="shared" si="1"/>
        <v>-2.6733500417710991</v>
      </c>
    </row>
    <row r="17" spans="1:22" ht="24.95" customHeight="1" x14ac:dyDescent="0.25">
      <c r="A17" s="1" t="s">
        <v>15</v>
      </c>
      <c r="B17" s="39" t="s">
        <v>16</v>
      </c>
      <c r="C17" s="2">
        <v>1200</v>
      </c>
      <c r="D17" s="2">
        <v>1300</v>
      </c>
      <c r="E17" s="2">
        <v>1400</v>
      </c>
      <c r="F17" s="2">
        <v>1600</v>
      </c>
      <c r="G17" s="2">
        <v>1500.32</v>
      </c>
      <c r="H17" s="2">
        <v>1600</v>
      </c>
      <c r="I17" s="2">
        <v>2100</v>
      </c>
      <c r="J17" s="2">
        <v>1700</v>
      </c>
      <c r="K17" s="2">
        <v>2050</v>
      </c>
      <c r="L17" s="2">
        <v>1996.5833570499999</v>
      </c>
      <c r="M17" s="2">
        <v>1600</v>
      </c>
      <c r="N17" s="2">
        <v>1733.3333333333301</v>
      </c>
      <c r="O17" s="3">
        <v>1726.9449999999999</v>
      </c>
      <c r="P17" s="77">
        <v>2000</v>
      </c>
      <c r="Q17" s="63">
        <v>1800</v>
      </c>
      <c r="R17" s="63">
        <v>1600</v>
      </c>
      <c r="S17" s="63">
        <v>1600</v>
      </c>
      <c r="T17" s="63">
        <v>1700</v>
      </c>
      <c r="U17" s="34">
        <f t="shared" si="0"/>
        <v>6.25</v>
      </c>
      <c r="V17" s="34">
        <f t="shared" si="1"/>
        <v>6.25</v>
      </c>
    </row>
    <row r="18" spans="1:22" ht="24.95" customHeight="1" x14ac:dyDescent="0.25">
      <c r="A18" s="1" t="s">
        <v>27</v>
      </c>
      <c r="B18" s="39" t="s">
        <v>3</v>
      </c>
      <c r="C18" s="2">
        <v>162.83619047619001</v>
      </c>
      <c r="D18" s="2">
        <v>164.818571428571</v>
      </c>
      <c r="E18" s="2">
        <v>162.26083333333301</v>
      </c>
      <c r="F18" s="2">
        <v>162.43875</v>
      </c>
      <c r="G18" s="2">
        <v>142.52312499999948</v>
      </c>
      <c r="H18" s="2">
        <v>150.915972222222</v>
      </c>
      <c r="I18" s="2">
        <v>166.148</v>
      </c>
      <c r="J18" s="2">
        <v>171.82400000000001</v>
      </c>
      <c r="K18" s="6">
        <v>162.03888888888849</v>
      </c>
      <c r="L18" s="2">
        <v>153.18372808194601</v>
      </c>
      <c r="M18" s="2">
        <v>169.73888888888899</v>
      </c>
      <c r="N18" s="2">
        <v>148.81083333333299</v>
      </c>
      <c r="O18" s="3">
        <v>163.03125</v>
      </c>
      <c r="P18" s="77">
        <v>292.39999999999952</v>
      </c>
      <c r="Q18" s="63">
        <v>273.94665399159902</v>
      </c>
      <c r="R18" s="63">
        <v>252.2781367024788</v>
      </c>
      <c r="S18" s="63">
        <v>265.76</v>
      </c>
      <c r="T18" s="63">
        <v>318.61244019138798</v>
      </c>
      <c r="U18" s="34">
        <f t="shared" si="0"/>
        <v>111.11909859496841</v>
      </c>
      <c r="V18" s="34">
        <f t="shared" si="1"/>
        <v>19.887281829992471</v>
      </c>
    </row>
    <row r="19" spans="1:22" ht="24.95" customHeight="1" x14ac:dyDescent="0.25">
      <c r="A19" s="1" t="s">
        <v>28</v>
      </c>
      <c r="B19" s="39" t="s">
        <v>3</v>
      </c>
      <c r="C19" s="2">
        <v>225.45666666666699</v>
      </c>
      <c r="D19" s="2">
        <v>230.80250000000001</v>
      </c>
      <c r="E19" s="2">
        <v>238.67035714285601</v>
      </c>
      <c r="F19" s="2">
        <v>244.29083333333301</v>
      </c>
      <c r="G19" s="2">
        <v>259.54750000000001</v>
      </c>
      <c r="H19" s="2">
        <v>270.78500000000003</v>
      </c>
      <c r="I19" s="2">
        <v>252.99714285714199</v>
      </c>
      <c r="J19" s="2">
        <v>267.26076923076897</v>
      </c>
      <c r="K19" s="6" t="s">
        <v>36</v>
      </c>
      <c r="L19" s="2">
        <v>234.41712658052799</v>
      </c>
      <c r="M19" s="2">
        <v>232.66750000000002</v>
      </c>
      <c r="N19" s="2">
        <v>240.298928571429</v>
      </c>
      <c r="O19" s="3">
        <v>240.25374999999997</v>
      </c>
      <c r="P19" s="77">
        <v>265.8</v>
      </c>
      <c r="Q19" s="63">
        <v>278.48124796637399</v>
      </c>
      <c r="R19" s="63">
        <v>284.62104951578635</v>
      </c>
      <c r="S19" s="63">
        <v>300.11</v>
      </c>
      <c r="T19" s="63">
        <v>357.67164585521499</v>
      </c>
      <c r="U19" s="34">
        <f t="shared" si="0"/>
        <v>32.0869493713518</v>
      </c>
      <c r="V19" s="34">
        <f t="shared" si="1"/>
        <v>19.180182551469454</v>
      </c>
    </row>
    <row r="20" spans="1:22" ht="24.95" customHeight="1" x14ac:dyDescent="0.25">
      <c r="A20" s="1" t="s">
        <v>19</v>
      </c>
      <c r="B20" s="39" t="s">
        <v>3</v>
      </c>
      <c r="C20" s="2">
        <v>694.12</v>
      </c>
      <c r="D20" s="2">
        <v>680</v>
      </c>
      <c r="E20" s="2">
        <v>941.67</v>
      </c>
      <c r="F20" s="2">
        <v>925.75</v>
      </c>
      <c r="G20" s="2">
        <v>803.56999999999903</v>
      </c>
      <c r="H20" s="2">
        <v>825</v>
      </c>
      <c r="I20" s="2">
        <v>828.56999999999903</v>
      </c>
      <c r="J20" s="2">
        <v>887.5</v>
      </c>
      <c r="K20" s="6">
        <v>857.14</v>
      </c>
      <c r="L20" s="2">
        <v>931.61523047738399</v>
      </c>
      <c r="M20" s="2">
        <v>803.56999999999903</v>
      </c>
      <c r="N20" s="4">
        <v>889.34</v>
      </c>
      <c r="O20" s="3">
        <v>903</v>
      </c>
      <c r="P20" s="77">
        <v>836.36</v>
      </c>
      <c r="Q20" s="63">
        <v>1035.7142857142858</v>
      </c>
      <c r="R20" s="63">
        <v>908.33333333333303</v>
      </c>
      <c r="S20" s="63">
        <v>1100</v>
      </c>
      <c r="T20" s="63">
        <v>1100</v>
      </c>
      <c r="U20" s="34">
        <f t="shared" si="0"/>
        <v>33.333333333333329</v>
      </c>
      <c r="V20" s="34">
        <f t="shared" si="1"/>
        <v>0</v>
      </c>
    </row>
    <row r="21" spans="1:22" ht="24.95" customHeight="1" x14ac:dyDescent="0.25">
      <c r="A21" s="1" t="s">
        <v>20</v>
      </c>
      <c r="B21" s="39" t="s">
        <v>3</v>
      </c>
      <c r="C21" s="2">
        <v>1254.11375</v>
      </c>
      <c r="D21" s="2">
        <v>1250</v>
      </c>
      <c r="E21" s="2">
        <v>1571.9712500000001</v>
      </c>
      <c r="F21" s="2">
        <v>1804.9241666666649</v>
      </c>
      <c r="G21" s="2">
        <v>1306.4929999999999</v>
      </c>
      <c r="H21" s="2">
        <v>2053.0299999999997</v>
      </c>
      <c r="I21" s="2">
        <v>1704.5450000000001</v>
      </c>
      <c r="J21" s="2">
        <v>1685.7139999999999</v>
      </c>
      <c r="K21" s="6">
        <v>1347.4025000000001</v>
      </c>
      <c r="L21" s="2">
        <v>1820.5127766902051</v>
      </c>
      <c r="M21" s="2">
        <v>1524.4749999999999</v>
      </c>
      <c r="N21" s="2">
        <v>2200</v>
      </c>
      <c r="O21" s="3">
        <v>2070.5509999999999</v>
      </c>
      <c r="P21" s="77">
        <v>2428.5700000000002</v>
      </c>
      <c r="Q21" s="63">
        <v>2435.0649350649401</v>
      </c>
      <c r="R21" s="63">
        <v>2528.5714285714298</v>
      </c>
      <c r="S21" s="63">
        <v>2650</v>
      </c>
      <c r="T21" s="63">
        <v>2666.6666666666702</v>
      </c>
      <c r="U21" s="34">
        <f t="shared" si="0"/>
        <v>29.889318064844179</v>
      </c>
      <c r="V21" s="34">
        <f t="shared" si="1"/>
        <v>0.62893081761019443</v>
      </c>
    </row>
    <row r="22" spans="1:22" ht="24.95" customHeight="1" x14ac:dyDescent="0.25">
      <c r="A22" s="1" t="s">
        <v>31</v>
      </c>
      <c r="B22" s="39" t="s">
        <v>3</v>
      </c>
      <c r="C22" s="2">
        <v>222.84541666666601</v>
      </c>
      <c r="D22" s="2">
        <v>246.557291666667</v>
      </c>
      <c r="E22" s="2">
        <v>241.200444444444</v>
      </c>
      <c r="F22" s="2">
        <v>256.577857142857</v>
      </c>
      <c r="G22" s="2">
        <v>254.57326388888799</v>
      </c>
      <c r="H22" s="2">
        <v>261.83125000000001</v>
      </c>
      <c r="I22" s="2">
        <v>230.83750000000001</v>
      </c>
      <c r="J22" s="2">
        <v>231.14857142857099</v>
      </c>
      <c r="K22" s="6">
        <v>233.15711111111099</v>
      </c>
      <c r="L22" s="2">
        <v>240.631524933333</v>
      </c>
      <c r="M22" s="2">
        <v>265.23275000000001</v>
      </c>
      <c r="N22" s="2">
        <v>236.19049999999902</v>
      </c>
      <c r="O22" s="3">
        <v>294.16437500000001</v>
      </c>
      <c r="P22" s="77">
        <v>226.03937500000001</v>
      </c>
      <c r="Q22" s="63">
        <v>220.15207015207</v>
      </c>
      <c r="R22" s="63">
        <v>179.4070512820513</v>
      </c>
      <c r="S22" s="63">
        <v>173.51912360805599</v>
      </c>
      <c r="T22" s="63">
        <v>204.919484702093</v>
      </c>
      <c r="U22" s="34">
        <f t="shared" si="0"/>
        <v>-21.736047663488222</v>
      </c>
      <c r="V22" s="34">
        <f t="shared" si="1"/>
        <v>18.096196223860588</v>
      </c>
    </row>
    <row r="23" spans="1:22" ht="24.95" customHeight="1" x14ac:dyDescent="0.25">
      <c r="A23" s="1" t="s">
        <v>4</v>
      </c>
      <c r="B23" s="39" t="s">
        <v>3</v>
      </c>
      <c r="C23" s="2">
        <v>193.55</v>
      </c>
      <c r="D23" s="2">
        <v>193.55</v>
      </c>
      <c r="E23" s="2">
        <v>213.81</v>
      </c>
      <c r="F23" s="2">
        <v>200.35000000000002</v>
      </c>
      <c r="G23" s="2">
        <v>218.75</v>
      </c>
      <c r="H23" s="2">
        <v>258.06</v>
      </c>
      <c r="I23" s="2">
        <v>283.48</v>
      </c>
      <c r="J23" s="2">
        <v>322.58</v>
      </c>
      <c r="K23" s="6">
        <v>312.5</v>
      </c>
      <c r="L23" s="2">
        <v>294.82199100000003</v>
      </c>
      <c r="M23" s="2">
        <v>312.5</v>
      </c>
      <c r="N23" s="2">
        <v>300.56</v>
      </c>
      <c r="O23" s="3">
        <v>301.83999999999997</v>
      </c>
      <c r="P23" s="78">
        <v>311.43</v>
      </c>
      <c r="Q23" s="63">
        <v>310</v>
      </c>
      <c r="R23" s="63">
        <v>295.16129032258061</v>
      </c>
      <c r="S23" s="63">
        <v>300.14</v>
      </c>
      <c r="T23" s="63">
        <v>319.444444444444</v>
      </c>
      <c r="U23" s="34">
        <f t="shared" si="0"/>
        <v>23.786888492770672</v>
      </c>
      <c r="V23" s="34">
        <f t="shared" si="1"/>
        <v>6.4318133019404335</v>
      </c>
    </row>
    <row r="24" spans="1:22" ht="24.95" customHeight="1" x14ac:dyDescent="0.25">
      <c r="A24" s="1" t="s">
        <v>5</v>
      </c>
      <c r="B24" s="39" t="s">
        <v>3</v>
      </c>
      <c r="C24" s="2">
        <v>153.748095238095</v>
      </c>
      <c r="D24" s="2">
        <v>147.18095238095202</v>
      </c>
      <c r="E24" s="2">
        <v>181.68388888888848</v>
      </c>
      <c r="F24" s="2">
        <v>183.59696428571402</v>
      </c>
      <c r="G24" s="2">
        <v>188.18555555555548</v>
      </c>
      <c r="H24" s="2">
        <v>235.42099999999999</v>
      </c>
      <c r="I24" s="2">
        <v>275.76350000000002</v>
      </c>
      <c r="J24" s="2">
        <v>285.82937500000003</v>
      </c>
      <c r="K24" s="6">
        <v>298.58138888888851</v>
      </c>
      <c r="L24" s="2">
        <v>277.69264353999949</v>
      </c>
      <c r="M24" s="2">
        <v>289.95925</v>
      </c>
      <c r="N24" s="2">
        <v>300.25</v>
      </c>
      <c r="O24" s="3">
        <v>272.70999999999998</v>
      </c>
      <c r="P24" s="77">
        <v>283.96562499999999</v>
      </c>
      <c r="Q24" s="63">
        <v>297.12930759017894</v>
      </c>
      <c r="R24" s="63">
        <v>303.15065681444986</v>
      </c>
      <c r="S24" s="63">
        <v>335.914085914086</v>
      </c>
      <c r="T24" s="63">
        <v>357.99701226123369</v>
      </c>
      <c r="U24" s="34">
        <f t="shared" si="0"/>
        <v>52.066728227827461</v>
      </c>
      <c r="V24" s="34">
        <f t="shared" si="1"/>
        <v>6.5739804530839647</v>
      </c>
    </row>
    <row r="25" spans="1:22" ht="24.95" customHeight="1" x14ac:dyDescent="0.25">
      <c r="A25" s="1" t="s">
        <v>6</v>
      </c>
      <c r="B25" s="39" t="s">
        <v>3</v>
      </c>
      <c r="C25" s="2">
        <v>161.29</v>
      </c>
      <c r="D25" s="2">
        <v>161.29</v>
      </c>
      <c r="E25" s="2">
        <v>200</v>
      </c>
      <c r="F25" s="2">
        <v>161.29</v>
      </c>
      <c r="G25" s="2">
        <v>187.5</v>
      </c>
      <c r="H25" s="2">
        <v>225.81</v>
      </c>
      <c r="I25" s="2">
        <v>281.25</v>
      </c>
      <c r="J25" s="2">
        <v>258.06</v>
      </c>
      <c r="K25" s="6">
        <v>281.25</v>
      </c>
      <c r="L25" s="2">
        <v>292.79642959999899</v>
      </c>
      <c r="M25" s="2">
        <v>281.25</v>
      </c>
      <c r="N25" s="2">
        <v>258.06</v>
      </c>
      <c r="O25" s="3">
        <v>303.71500000000003</v>
      </c>
      <c r="P25" s="77">
        <v>261.44</v>
      </c>
      <c r="Q25" s="63">
        <v>303.33333333333297</v>
      </c>
      <c r="R25" s="63">
        <v>259.7512123128821</v>
      </c>
      <c r="S25" s="63">
        <v>358.33333333333297</v>
      </c>
      <c r="T25" s="63">
        <v>383.33333333333297</v>
      </c>
      <c r="U25" s="34">
        <f t="shared" si="0"/>
        <v>69.759237116749901</v>
      </c>
      <c r="V25" s="34">
        <f t="shared" si="1"/>
        <v>6.9767441860465187</v>
      </c>
    </row>
    <row r="26" spans="1:22" ht="24.95" customHeight="1" x14ac:dyDescent="0.25">
      <c r="A26" s="1" t="s">
        <v>2</v>
      </c>
      <c r="B26" s="39" t="s">
        <v>3</v>
      </c>
      <c r="C26" s="2">
        <v>220.99833333333248</v>
      </c>
      <c r="D26" s="2">
        <v>250.87976190476149</v>
      </c>
      <c r="E26" s="2">
        <v>256.12541666666652</v>
      </c>
      <c r="F26" s="2">
        <v>255.86166666666651</v>
      </c>
      <c r="G26" s="2">
        <v>271.4375</v>
      </c>
      <c r="H26" s="2">
        <v>318.28187500000001</v>
      </c>
      <c r="I26" s="2">
        <v>361.83412499999997</v>
      </c>
      <c r="J26" s="2">
        <v>362.673076923076</v>
      </c>
      <c r="K26" s="6">
        <v>381.43287499999997</v>
      </c>
      <c r="L26" s="2">
        <v>371.45202882232547</v>
      </c>
      <c r="M26" s="2">
        <v>384.71854166666651</v>
      </c>
      <c r="N26" s="2">
        <v>382.26142857142798</v>
      </c>
      <c r="O26" s="3">
        <v>390.43333333333334</v>
      </c>
      <c r="P26" s="77">
        <v>422.65999999999951</v>
      </c>
      <c r="Q26" s="63">
        <v>420.34482758620692</v>
      </c>
      <c r="R26" s="63">
        <v>407.15639982355572</v>
      </c>
      <c r="S26" s="63">
        <v>430.01229205576999</v>
      </c>
      <c r="T26" s="63">
        <v>488.80650994575001</v>
      </c>
      <c r="U26" s="34">
        <f t="shared" si="0"/>
        <v>53.576608767228727</v>
      </c>
      <c r="V26" s="34">
        <f t="shared" si="1"/>
        <v>13.672683078174602</v>
      </c>
    </row>
    <row r="27" spans="1:22" ht="24.95" customHeight="1" x14ac:dyDescent="0.25">
      <c r="A27" s="1" t="s">
        <v>25</v>
      </c>
      <c r="B27" s="39" t="s">
        <v>3</v>
      </c>
      <c r="C27" s="2">
        <v>215.54666666666651</v>
      </c>
      <c r="D27" s="2">
        <v>240.121041666666</v>
      </c>
      <c r="E27" s="2">
        <v>250.26499999999999</v>
      </c>
      <c r="F27" s="2">
        <v>211.15595238095199</v>
      </c>
      <c r="G27" s="2">
        <v>222.22416666666601</v>
      </c>
      <c r="H27" s="2">
        <v>233.33500000000001</v>
      </c>
      <c r="I27" s="2">
        <v>258.02749999999997</v>
      </c>
      <c r="J27" s="2">
        <v>244.072857142857</v>
      </c>
      <c r="K27" s="6">
        <v>238.82119047619</v>
      </c>
      <c r="L27" s="2">
        <v>275.87411999999898</v>
      </c>
      <c r="M27" s="2">
        <v>234.42222222222199</v>
      </c>
      <c r="N27" s="2">
        <v>251.28200000000001</v>
      </c>
      <c r="O27" s="3">
        <v>291.78312500000004</v>
      </c>
      <c r="P27" s="77">
        <v>290.32428571428602</v>
      </c>
      <c r="Q27" s="63">
        <v>278.95752031220013</v>
      </c>
      <c r="R27" s="63">
        <v>270.23809523809524</v>
      </c>
      <c r="S27" s="63">
        <v>380.43345543345544</v>
      </c>
      <c r="T27" s="63">
        <v>397.61904761904799</v>
      </c>
      <c r="U27" s="34">
        <f t="shared" si="0"/>
        <v>70.40694607283433</v>
      </c>
      <c r="V27" s="34">
        <f t="shared" si="1"/>
        <v>4.5173714194015249</v>
      </c>
    </row>
    <row r="28" spans="1:22" ht="24.95" customHeight="1" x14ac:dyDescent="0.25">
      <c r="A28" s="1" t="s">
        <v>26</v>
      </c>
      <c r="B28" s="39" t="s">
        <v>3</v>
      </c>
      <c r="C28" s="2">
        <v>145.859166666666</v>
      </c>
      <c r="D28" s="2">
        <v>146.08166666666648</v>
      </c>
      <c r="E28" s="2">
        <v>130.41655555555499</v>
      </c>
      <c r="F28" s="2">
        <v>137.922857142856</v>
      </c>
      <c r="G28" s="2">
        <v>191.0325</v>
      </c>
      <c r="H28" s="2">
        <v>155.370555555555</v>
      </c>
      <c r="I28" s="2">
        <v>191.26937500000003</v>
      </c>
      <c r="J28" s="2">
        <v>147.77846153846099</v>
      </c>
      <c r="K28" s="6">
        <v>193.03562499999998</v>
      </c>
      <c r="L28" s="2">
        <v>157.23242147917651</v>
      </c>
      <c r="M28" s="2">
        <v>129.88924999999901</v>
      </c>
      <c r="N28" s="2">
        <v>130.94999999999999</v>
      </c>
      <c r="O28" s="3">
        <v>161.90562499999999</v>
      </c>
      <c r="P28" s="77">
        <v>154.709374999999</v>
      </c>
      <c r="Q28" s="63">
        <v>213.14611314611301</v>
      </c>
      <c r="R28" s="63">
        <v>222.105013688865</v>
      </c>
      <c r="S28" s="63">
        <v>253.58974358974399</v>
      </c>
      <c r="T28" s="63">
        <v>277.08504238446801</v>
      </c>
      <c r="U28" s="34">
        <f t="shared" si="0"/>
        <v>78.338193741858788</v>
      </c>
      <c r="V28" s="34">
        <f t="shared" si="1"/>
        <v>9.2650824367465656</v>
      </c>
    </row>
    <row r="29" spans="1:22" s="47" customFormat="1" x14ac:dyDescent="0.25">
      <c r="B29" s="48"/>
      <c r="P29" s="76"/>
      <c r="Q29" s="49"/>
      <c r="R29" s="49"/>
      <c r="S29" s="49"/>
      <c r="T29" s="49"/>
      <c r="U29" s="50">
        <f>AVERAGE(U4:U28)</f>
        <v>38.733963748676899</v>
      </c>
      <c r="V29" s="50">
        <f>AVERAGE(V4:V28)</f>
        <v>4.6483550261451585</v>
      </c>
    </row>
  </sheetData>
  <sortState ref="A4:O28">
    <sortCondition ref="A4:A28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topLeftCell="A2" workbookViewId="0">
      <pane xSplit="1" topLeftCell="P1" activePane="topRight" state="frozen"/>
      <selection activeCell="T4" sqref="T4"/>
      <selection pane="topRight" activeCell="T4" sqref="T4:T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0" width="10.85546875" style="44" customWidth="1"/>
    <col min="21" max="21" width="23.28515625" style="35" customWidth="1"/>
    <col min="22" max="22" width="25.5703125" style="35" customWidth="1"/>
  </cols>
  <sheetData>
    <row r="1" spans="1:22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</row>
    <row r="2" spans="1:22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U2" s="62" t="s">
        <v>33</v>
      </c>
      <c r="V2" s="62" t="s">
        <v>34</v>
      </c>
    </row>
    <row r="3" spans="1:22" s="31" customFormat="1" ht="24.9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>
        <v>42887</v>
      </c>
      <c r="U3" s="62" t="s">
        <v>38</v>
      </c>
      <c r="V3" s="62" t="s">
        <v>39</v>
      </c>
    </row>
    <row r="4" spans="1:22" ht="24.95" customHeight="1" x14ac:dyDescent="0.25">
      <c r="A4" s="1" t="s">
        <v>21</v>
      </c>
      <c r="B4" s="39" t="s">
        <v>22</v>
      </c>
      <c r="C4" s="2">
        <v>328.25</v>
      </c>
      <c r="D4" s="2">
        <v>327.25</v>
      </c>
      <c r="E4" s="2">
        <v>410.25</v>
      </c>
      <c r="F4" s="2">
        <v>443</v>
      </c>
      <c r="G4" s="2">
        <v>388</v>
      </c>
      <c r="H4" s="2">
        <v>403.5</v>
      </c>
      <c r="I4" s="2">
        <v>407.222222222222</v>
      </c>
      <c r="J4" s="2">
        <v>390.83333333333303</v>
      </c>
      <c r="K4" s="6">
        <v>417.26190476190402</v>
      </c>
      <c r="L4" s="2">
        <v>500.80599999999998</v>
      </c>
      <c r="M4" s="2">
        <v>479</v>
      </c>
      <c r="N4" s="2">
        <v>443.75</v>
      </c>
      <c r="O4" s="3">
        <v>445.53</v>
      </c>
      <c r="P4" s="77">
        <v>474.66666666666652</v>
      </c>
      <c r="Q4" s="63">
        <v>558.33333333333337</v>
      </c>
      <c r="R4" s="63">
        <v>529.5</v>
      </c>
      <c r="S4" s="63">
        <v>538.9473684210526</v>
      </c>
      <c r="T4" s="63">
        <v>548.66666666666697</v>
      </c>
      <c r="U4" s="34">
        <f>(T4-H4)/H4*100</f>
        <v>35.976869062370994</v>
      </c>
      <c r="V4" s="34">
        <f>(T4-S4)/S4*100</f>
        <v>1.8033854166667287</v>
      </c>
    </row>
    <row r="5" spans="1:22" ht="24.95" customHeight="1" x14ac:dyDescent="0.25">
      <c r="A5" s="1" t="s">
        <v>17</v>
      </c>
      <c r="B5" s="39" t="s">
        <v>18</v>
      </c>
      <c r="C5" s="2">
        <v>28.75</v>
      </c>
      <c r="D5" s="2">
        <v>30</v>
      </c>
      <c r="E5" s="2">
        <v>33.8333333333333</v>
      </c>
      <c r="F5" s="2">
        <v>33.75</v>
      </c>
      <c r="G5" s="2">
        <v>35.357142857142847</v>
      </c>
      <c r="H5" s="2">
        <v>35.857142857142847</v>
      </c>
      <c r="I5" s="2">
        <v>36.3888888888888</v>
      </c>
      <c r="J5" s="2">
        <v>35</v>
      </c>
      <c r="K5" s="6">
        <v>40</v>
      </c>
      <c r="L5" s="2">
        <v>43.599216210874957</v>
      </c>
      <c r="M5" s="2">
        <v>40</v>
      </c>
      <c r="N5" s="2">
        <v>42</v>
      </c>
      <c r="O5" s="3">
        <v>52.29</v>
      </c>
      <c r="P5" s="77">
        <v>52</v>
      </c>
      <c r="Q5" s="63">
        <v>50.25</v>
      </c>
      <c r="R5" s="63">
        <v>47.272727272727273</v>
      </c>
      <c r="S5" s="63">
        <v>45.526315789473685</v>
      </c>
      <c r="T5" s="63">
        <v>46.153846153846153</v>
      </c>
      <c r="U5" s="34">
        <f t="shared" ref="U5:U28" si="0">(T5-H5)/H5*100</f>
        <v>28.715905608335923</v>
      </c>
      <c r="V5" s="34">
        <f t="shared" ref="V5:V28" si="1">(T5-S5)/S5*100</f>
        <v>1.3783903957314334</v>
      </c>
    </row>
    <row r="6" spans="1:22" ht="24.95" customHeight="1" x14ac:dyDescent="0.25">
      <c r="A6" s="1" t="s">
        <v>30</v>
      </c>
      <c r="B6" s="39" t="s">
        <v>3</v>
      </c>
      <c r="C6" s="2">
        <v>262.3075</v>
      </c>
      <c r="D6" s="2">
        <v>281.40250000000003</v>
      </c>
      <c r="E6" s="2">
        <v>276.52249999999998</v>
      </c>
      <c r="F6" s="2">
        <v>270.99166666666599</v>
      </c>
      <c r="G6" s="2">
        <v>272.17416666666645</v>
      </c>
      <c r="H6" s="2">
        <v>299.94166666666649</v>
      </c>
      <c r="I6" s="2">
        <v>300.26090909090902</v>
      </c>
      <c r="J6" s="2">
        <v>300.54874999999998</v>
      </c>
      <c r="K6" s="2">
        <v>304.60500000000002</v>
      </c>
      <c r="L6" s="2">
        <v>317.90615008423799</v>
      </c>
      <c r="M6" s="2">
        <v>321.11083333333301</v>
      </c>
      <c r="N6" s="2">
        <v>328.14666666666699</v>
      </c>
      <c r="O6" s="3">
        <v>316.87</v>
      </c>
      <c r="P6" s="77">
        <v>421.57124999999996</v>
      </c>
      <c r="Q6" s="63">
        <v>479.20330187410934</v>
      </c>
      <c r="R6" s="63">
        <v>457.726821789322</v>
      </c>
      <c r="S6" s="63">
        <v>480.32</v>
      </c>
      <c r="T6" s="63">
        <v>499.6412508031699</v>
      </c>
      <c r="U6" s="34">
        <f t="shared" si="0"/>
        <v>66.579474054345084</v>
      </c>
      <c r="V6" s="34">
        <f t="shared" si="1"/>
        <v>4.0225788647505629</v>
      </c>
    </row>
    <row r="7" spans="1:22" ht="24.95" customHeight="1" x14ac:dyDescent="0.25">
      <c r="A7" s="1" t="s">
        <v>29</v>
      </c>
      <c r="B7" s="39" t="s">
        <v>3</v>
      </c>
      <c r="C7" s="2">
        <v>253.118333333333</v>
      </c>
      <c r="D7" s="2">
        <v>257.95650000000001</v>
      </c>
      <c r="E7" s="2">
        <v>252.20749999999998</v>
      </c>
      <c r="F7" s="2">
        <v>250.79500000000002</v>
      </c>
      <c r="G7" s="2">
        <v>247.44585714285651</v>
      </c>
      <c r="H7" s="2">
        <v>283.78457142857098</v>
      </c>
      <c r="I7" s="2">
        <v>262.737368421052</v>
      </c>
      <c r="J7" s="2">
        <v>264.02716666666652</v>
      </c>
      <c r="K7" s="2">
        <v>292.55783333333301</v>
      </c>
      <c r="L7" s="2">
        <v>312.28684600000003</v>
      </c>
      <c r="M7" s="2">
        <v>312.37366666666651</v>
      </c>
      <c r="N7" s="2">
        <v>317.31541666666647</v>
      </c>
      <c r="O7" s="3">
        <v>312.64</v>
      </c>
      <c r="P7" s="77">
        <v>377.18566666666652</v>
      </c>
      <c r="Q7" s="63">
        <v>376.12797458951303</v>
      </c>
      <c r="R7" s="63">
        <v>354.86089017447898</v>
      </c>
      <c r="S7" s="63">
        <v>360.56</v>
      </c>
      <c r="T7" s="63">
        <v>395.21011508816383</v>
      </c>
      <c r="U7" s="34">
        <f t="shared" si="0"/>
        <v>39.264130216338714</v>
      </c>
      <c r="V7" s="34">
        <f t="shared" si="1"/>
        <v>9.6100829510106021</v>
      </c>
    </row>
    <row r="8" spans="1:22" ht="24.95" customHeight="1" x14ac:dyDescent="0.25">
      <c r="A8" s="1" t="s">
        <v>12</v>
      </c>
      <c r="B8" s="39" t="s">
        <v>3</v>
      </c>
      <c r="C8" s="2">
        <v>776.19</v>
      </c>
      <c r="D8" s="2">
        <v>725</v>
      </c>
      <c r="E8" s="2">
        <v>804.16750000000002</v>
      </c>
      <c r="F8" s="2">
        <v>1013.1</v>
      </c>
      <c r="G8" s="2">
        <v>978.29</v>
      </c>
      <c r="H8" s="2">
        <v>950</v>
      </c>
      <c r="I8" s="2">
        <v>1013.332</v>
      </c>
      <c r="J8" s="2">
        <v>983.33333333333303</v>
      </c>
      <c r="K8" s="2">
        <v>1233.3333333333301</v>
      </c>
      <c r="L8" s="2">
        <v>1003.9183814049945</v>
      </c>
      <c r="M8" s="2">
        <v>1053.03125</v>
      </c>
      <c r="N8" s="2">
        <v>1126.7850000000001</v>
      </c>
      <c r="O8" s="3">
        <v>1103.0899999999999</v>
      </c>
      <c r="P8" s="77">
        <v>1026.3900000000001</v>
      </c>
      <c r="Q8" s="63">
        <v>1060</v>
      </c>
      <c r="R8" s="63">
        <v>1052.0833333333335</v>
      </c>
      <c r="S8" s="63">
        <v>1140</v>
      </c>
      <c r="T8" s="63">
        <v>1191.8767507002799</v>
      </c>
      <c r="U8" s="34">
        <f t="shared" si="0"/>
        <v>25.460710600029461</v>
      </c>
      <c r="V8" s="34">
        <f t="shared" si="1"/>
        <v>4.550592166691219</v>
      </c>
    </row>
    <row r="9" spans="1:22" ht="24.95" customHeight="1" x14ac:dyDescent="0.25">
      <c r="A9" s="1" t="s">
        <v>11</v>
      </c>
      <c r="B9" s="39" t="s">
        <v>3</v>
      </c>
      <c r="C9" s="2">
        <v>1033.3333333333301</v>
      </c>
      <c r="D9" s="6">
        <v>1172.46875</v>
      </c>
      <c r="E9" s="6">
        <v>1000</v>
      </c>
      <c r="F9" s="2">
        <v>1215.4166666666652</v>
      </c>
      <c r="G9" s="6">
        <v>1058.3333333333298</v>
      </c>
      <c r="H9" s="2">
        <v>1087.5</v>
      </c>
      <c r="I9" s="6">
        <v>1025</v>
      </c>
      <c r="J9" s="2">
        <v>1081.5144999999995</v>
      </c>
      <c r="K9" s="2">
        <v>1347.459999999995</v>
      </c>
      <c r="L9" s="2">
        <v>1360.497313584</v>
      </c>
      <c r="M9" s="2">
        <v>1002.74533333333</v>
      </c>
      <c r="N9" s="2">
        <v>1215.28</v>
      </c>
      <c r="O9" s="3">
        <v>1348.87</v>
      </c>
      <c r="P9" s="77">
        <v>1300</v>
      </c>
      <c r="Q9" s="63">
        <v>1411.1111111111099</v>
      </c>
      <c r="R9" s="63">
        <v>1399.3040293040301</v>
      </c>
      <c r="S9" s="63">
        <v>1423.0769230769231</v>
      </c>
      <c r="T9" s="63">
        <v>1432.79312237059</v>
      </c>
      <c r="U9" s="34">
        <f t="shared" si="0"/>
        <v>31.751091712238161</v>
      </c>
      <c r="V9" s="34">
        <f t="shared" si="1"/>
        <v>0.68275995036578441</v>
      </c>
    </row>
    <row r="10" spans="1:22" ht="24.95" customHeight="1" x14ac:dyDescent="0.25">
      <c r="A10" s="1" t="s">
        <v>10</v>
      </c>
      <c r="B10" s="39" t="s">
        <v>9</v>
      </c>
      <c r="C10" s="2">
        <v>262.5</v>
      </c>
      <c r="D10" s="2">
        <v>241.66666666666652</v>
      </c>
      <c r="E10" s="2">
        <v>315</v>
      </c>
      <c r="F10" s="2">
        <v>289.16666666666652</v>
      </c>
      <c r="G10" s="2">
        <v>276.25</v>
      </c>
      <c r="H10" s="2">
        <v>281.25</v>
      </c>
      <c r="I10" s="2">
        <v>300</v>
      </c>
      <c r="J10" s="2">
        <v>285</v>
      </c>
      <c r="K10" s="4">
        <v>285.96899999999999</v>
      </c>
      <c r="L10" s="2">
        <v>313.57338483455999</v>
      </c>
      <c r="M10" s="2">
        <v>332.575757575757</v>
      </c>
      <c r="N10" s="2">
        <v>333.33333333333303</v>
      </c>
      <c r="O10" s="3">
        <v>327.84</v>
      </c>
      <c r="P10" s="77">
        <v>375</v>
      </c>
      <c r="Q10" s="63">
        <v>358.75</v>
      </c>
      <c r="R10" s="63">
        <v>323.5</v>
      </c>
      <c r="S10" s="63">
        <v>321.76470588235293</v>
      </c>
      <c r="T10" s="63">
        <v>343.33333333333331</v>
      </c>
      <c r="U10" s="34">
        <f t="shared" si="0"/>
        <v>22.074074074074069</v>
      </c>
      <c r="V10" s="34">
        <f t="shared" si="1"/>
        <v>6.7032297379646542</v>
      </c>
    </row>
    <row r="11" spans="1:22" ht="24.95" customHeight="1" x14ac:dyDescent="0.25">
      <c r="A11" s="1" t="s">
        <v>8</v>
      </c>
      <c r="B11" s="39" t="s">
        <v>9</v>
      </c>
      <c r="C11" s="2">
        <v>251.5</v>
      </c>
      <c r="D11" s="2">
        <v>290</v>
      </c>
      <c r="E11" s="2">
        <v>250</v>
      </c>
      <c r="F11" s="2">
        <v>236.66666666666652</v>
      </c>
      <c r="G11" s="2">
        <v>240.7142857142855</v>
      </c>
      <c r="H11" s="2">
        <v>260</v>
      </c>
      <c r="I11" s="2">
        <v>300</v>
      </c>
      <c r="J11" s="2">
        <v>242.85714285714249</v>
      </c>
      <c r="K11" s="4">
        <v>243.68285714285679</v>
      </c>
      <c r="L11" s="2">
        <v>256.53272727272702</v>
      </c>
      <c r="M11" s="2">
        <v>318.63636363636402</v>
      </c>
      <c r="N11" s="2">
        <v>287.5</v>
      </c>
      <c r="O11" s="3">
        <v>255.9</v>
      </c>
      <c r="P11" s="77">
        <v>345.83333333333297</v>
      </c>
      <c r="Q11" s="63">
        <v>343.33333333333297</v>
      </c>
      <c r="R11" s="63">
        <v>358.57142857142901</v>
      </c>
      <c r="S11" s="63">
        <v>353.33333333333297</v>
      </c>
      <c r="T11" s="63">
        <v>363.33333333333297</v>
      </c>
      <c r="U11" s="34">
        <f t="shared" si="0"/>
        <v>39.743589743589602</v>
      </c>
      <c r="V11" s="34">
        <f t="shared" si="1"/>
        <v>2.8301886792452859</v>
      </c>
    </row>
    <row r="12" spans="1:22" ht="24.95" customHeight="1" x14ac:dyDescent="0.25">
      <c r="A12" s="1" t="s">
        <v>7</v>
      </c>
      <c r="B12" s="39" t="s">
        <v>3</v>
      </c>
      <c r="C12" s="4">
        <v>280.69</v>
      </c>
      <c r="D12" s="4">
        <v>281.64434600000004</v>
      </c>
      <c r="E12" s="4">
        <v>282.60193677640007</v>
      </c>
      <c r="F12" s="4">
        <v>283.56278336143987</v>
      </c>
      <c r="G12" s="4">
        <v>284.5268968248688</v>
      </c>
      <c r="H12" s="4">
        <v>285.49428827407337</v>
      </c>
      <c r="I12" s="4">
        <v>286.46496885420521</v>
      </c>
      <c r="J12" s="4">
        <v>287.43894974830954</v>
      </c>
      <c r="K12" s="4">
        <v>288.4162421774538</v>
      </c>
      <c r="L12" s="2">
        <v>273.69692800000001</v>
      </c>
      <c r="M12" s="4">
        <v>274.62749755520002</v>
      </c>
      <c r="N12" s="4">
        <v>275.56123104688771</v>
      </c>
      <c r="O12" s="3">
        <v>268.8</v>
      </c>
      <c r="P12" s="78">
        <v>280.24</v>
      </c>
      <c r="Q12" s="63">
        <v>306.99</v>
      </c>
      <c r="R12" s="63">
        <v>310</v>
      </c>
      <c r="S12" s="63">
        <v>380.55</v>
      </c>
      <c r="T12" s="63">
        <v>385.27499999999998</v>
      </c>
      <c r="U12" s="34">
        <f t="shared" si="0"/>
        <v>34.950160414465991</v>
      </c>
      <c r="V12" s="34">
        <f t="shared" si="1"/>
        <v>1.2416239653133532</v>
      </c>
    </row>
    <row r="13" spans="1:22" ht="24.95" customHeight="1" x14ac:dyDescent="0.25">
      <c r="A13" s="1" t="s">
        <v>14</v>
      </c>
      <c r="B13" s="39" t="s">
        <v>3</v>
      </c>
      <c r="C13" s="4">
        <v>558.99</v>
      </c>
      <c r="D13" s="4">
        <v>560.89056600000004</v>
      </c>
      <c r="E13" s="6">
        <v>500</v>
      </c>
      <c r="F13" s="4">
        <v>501.70000000000005</v>
      </c>
      <c r="G13" s="4">
        <v>503.40578000000011</v>
      </c>
      <c r="H13" s="5">
        <v>505.11735965200012</v>
      </c>
      <c r="I13" s="4">
        <v>506.83475867481695</v>
      </c>
      <c r="J13" s="2">
        <v>600</v>
      </c>
      <c r="K13" s="6">
        <v>800</v>
      </c>
      <c r="L13" s="2">
        <v>877.03799791859899</v>
      </c>
      <c r="M13" s="4">
        <v>880.01992711152229</v>
      </c>
      <c r="N13" s="4">
        <v>883.01199486370149</v>
      </c>
      <c r="O13" s="3">
        <v>856</v>
      </c>
      <c r="P13" s="77">
        <v>1000</v>
      </c>
      <c r="Q13" s="63">
        <v>960.14</v>
      </c>
      <c r="R13" s="63">
        <v>900</v>
      </c>
      <c r="S13" s="63">
        <v>1000</v>
      </c>
      <c r="T13" s="63">
        <v>1100</v>
      </c>
      <c r="U13" s="34">
        <f t="shared" si="0"/>
        <v>117.77117317010119</v>
      </c>
      <c r="V13" s="34">
        <f t="shared" si="1"/>
        <v>10</v>
      </c>
    </row>
    <row r="14" spans="1:22" ht="24.95" customHeight="1" x14ac:dyDescent="0.25">
      <c r="A14" s="1" t="s">
        <v>13</v>
      </c>
      <c r="B14" s="39" t="s">
        <v>3</v>
      </c>
      <c r="C14" s="4">
        <v>600.15</v>
      </c>
      <c r="D14" s="2">
        <v>600</v>
      </c>
      <c r="E14" s="2">
        <v>600</v>
      </c>
      <c r="F14" s="4">
        <v>601.36</v>
      </c>
      <c r="G14" s="4">
        <v>602.72462399999995</v>
      </c>
      <c r="H14" s="2">
        <v>900</v>
      </c>
      <c r="I14" s="2">
        <v>900</v>
      </c>
      <c r="J14" s="2">
        <v>925</v>
      </c>
      <c r="K14" s="2">
        <v>900</v>
      </c>
      <c r="L14" s="2">
        <v>927.83633034418995</v>
      </c>
      <c r="M14" s="4">
        <v>950.23</v>
      </c>
      <c r="N14" s="4">
        <v>945.99</v>
      </c>
      <c r="O14" s="3">
        <v>959.83</v>
      </c>
      <c r="P14" s="77">
        <v>1100</v>
      </c>
      <c r="Q14" s="63">
        <v>1000</v>
      </c>
      <c r="R14" s="63">
        <v>1077.7777777777701</v>
      </c>
      <c r="S14" s="63">
        <v>1066.6666666666667</v>
      </c>
      <c r="T14" s="63">
        <v>1150</v>
      </c>
      <c r="U14" s="34">
        <f t="shared" si="0"/>
        <v>27.777777777777779</v>
      </c>
      <c r="V14" s="34">
        <f t="shared" si="1"/>
        <v>7.812499999999992</v>
      </c>
    </row>
    <row r="15" spans="1:22" ht="24.95" customHeight="1" x14ac:dyDescent="0.25">
      <c r="A15" s="1" t="s">
        <v>24</v>
      </c>
      <c r="B15" s="39" t="s">
        <v>16</v>
      </c>
      <c r="C15" s="2">
        <v>120</v>
      </c>
      <c r="D15" s="2">
        <v>120</v>
      </c>
      <c r="E15" s="4">
        <v>120.34</v>
      </c>
      <c r="F15" s="2">
        <v>120</v>
      </c>
      <c r="G15" s="2">
        <v>125</v>
      </c>
      <c r="H15" s="2">
        <v>122.5</v>
      </c>
      <c r="I15" s="2">
        <v>127.142857142857</v>
      </c>
      <c r="J15" s="2">
        <v>130</v>
      </c>
      <c r="K15" s="2">
        <v>130</v>
      </c>
      <c r="L15" s="2">
        <v>135.666</v>
      </c>
      <c r="M15" s="2">
        <v>135</v>
      </c>
      <c r="N15" s="2">
        <v>120</v>
      </c>
      <c r="O15" s="3">
        <v>128.43</v>
      </c>
      <c r="P15" s="77">
        <v>130</v>
      </c>
      <c r="Q15" s="63">
        <v>156.66666666666666</v>
      </c>
      <c r="R15" s="63">
        <v>164</v>
      </c>
      <c r="S15" s="63">
        <v>162</v>
      </c>
      <c r="T15" s="63">
        <v>170</v>
      </c>
      <c r="U15" s="34">
        <f t="shared" si="0"/>
        <v>38.775510204081634</v>
      </c>
      <c r="V15" s="34">
        <f t="shared" si="1"/>
        <v>4.9382716049382713</v>
      </c>
    </row>
    <row r="16" spans="1:22" ht="24.95" customHeight="1" x14ac:dyDescent="0.25">
      <c r="A16" s="1" t="s">
        <v>23</v>
      </c>
      <c r="B16" s="39" t="s">
        <v>16</v>
      </c>
      <c r="C16" s="2">
        <v>140.75</v>
      </c>
      <c r="D16" s="2">
        <v>149.5</v>
      </c>
      <c r="E16" s="2">
        <v>146.5</v>
      </c>
      <c r="F16" s="2">
        <v>147.5</v>
      </c>
      <c r="G16" s="2">
        <v>146.85714285714249</v>
      </c>
      <c r="H16" s="2">
        <v>143.85714285714249</v>
      </c>
      <c r="I16" s="2">
        <v>143.333333333333</v>
      </c>
      <c r="J16" s="2">
        <v>145</v>
      </c>
      <c r="K16" s="2">
        <v>148.75</v>
      </c>
      <c r="L16" s="2">
        <v>168.21834847050502</v>
      </c>
      <c r="M16" s="2">
        <v>159.833333333333</v>
      </c>
      <c r="N16" s="2">
        <v>165.75</v>
      </c>
      <c r="O16" s="3">
        <v>179.44</v>
      </c>
      <c r="P16" s="77">
        <v>167.083333333333</v>
      </c>
      <c r="Q16" s="63">
        <v>191.53846153846155</v>
      </c>
      <c r="R16" s="63">
        <v>198</v>
      </c>
      <c r="S16" s="63">
        <v>195</v>
      </c>
      <c r="T16" s="63">
        <v>189.66666666666666</v>
      </c>
      <c r="U16" s="34">
        <f t="shared" si="0"/>
        <v>31.843760344257198</v>
      </c>
      <c r="V16" s="34">
        <f t="shared" si="1"/>
        <v>-2.73504273504274</v>
      </c>
    </row>
    <row r="17" spans="1:22" ht="24.95" customHeight="1" x14ac:dyDescent="0.25">
      <c r="A17" s="1" t="s">
        <v>15</v>
      </c>
      <c r="B17" s="39" t="s">
        <v>16</v>
      </c>
      <c r="C17" s="2">
        <v>1500</v>
      </c>
      <c r="D17" s="2">
        <v>1550</v>
      </c>
      <c r="E17" s="2">
        <v>1533.3333333333298</v>
      </c>
      <c r="F17" s="2">
        <v>1550</v>
      </c>
      <c r="G17" s="2">
        <v>1600</v>
      </c>
      <c r="H17" s="2">
        <v>1600</v>
      </c>
      <c r="I17" s="2">
        <v>1733.3333333333301</v>
      </c>
      <c r="J17" s="2">
        <v>1541.6666666666652</v>
      </c>
      <c r="K17" s="6">
        <v>1600</v>
      </c>
      <c r="L17" s="2">
        <v>1569.3074999999999</v>
      </c>
      <c r="M17" s="2">
        <v>1600</v>
      </c>
      <c r="N17" s="2">
        <v>1700</v>
      </c>
      <c r="O17" s="3">
        <v>1796.39</v>
      </c>
      <c r="P17" s="77">
        <v>2350</v>
      </c>
      <c r="Q17" s="63">
        <v>2375</v>
      </c>
      <c r="R17" s="63">
        <v>2510</v>
      </c>
      <c r="S17" s="63">
        <v>2325</v>
      </c>
      <c r="T17" s="63">
        <v>2400</v>
      </c>
      <c r="U17" s="34">
        <f t="shared" si="0"/>
        <v>50</v>
      </c>
      <c r="V17" s="34">
        <f t="shared" si="1"/>
        <v>3.225806451612903</v>
      </c>
    </row>
    <row r="18" spans="1:22" ht="24.95" customHeight="1" x14ac:dyDescent="0.25">
      <c r="A18" s="1" t="s">
        <v>27</v>
      </c>
      <c r="B18" s="39" t="s">
        <v>3</v>
      </c>
      <c r="C18" s="2">
        <v>165.89850000000001</v>
      </c>
      <c r="D18" s="2">
        <v>164.4905</v>
      </c>
      <c r="E18" s="2">
        <v>166.56800000000001</v>
      </c>
      <c r="F18" s="2">
        <v>169.14666666666699</v>
      </c>
      <c r="G18" s="2">
        <v>165.47828571428551</v>
      </c>
      <c r="H18" s="2">
        <v>178.58728571428549</v>
      </c>
      <c r="I18" s="2">
        <v>192.00666666666601</v>
      </c>
      <c r="J18" s="2">
        <v>178.89983333333299</v>
      </c>
      <c r="K18" s="2">
        <v>188.53523809523799</v>
      </c>
      <c r="L18" s="2">
        <v>196.32867014898599</v>
      </c>
      <c r="M18" s="2">
        <v>220.09583333333299</v>
      </c>
      <c r="N18" s="2">
        <v>229.13150000000002</v>
      </c>
      <c r="O18" s="3">
        <v>219.41</v>
      </c>
      <c r="P18" s="77">
        <v>271.14724999999999</v>
      </c>
      <c r="Q18" s="63">
        <v>313.38341641687703</v>
      </c>
      <c r="R18" s="63">
        <v>309.23897531040387</v>
      </c>
      <c r="S18" s="63">
        <v>320.14</v>
      </c>
      <c r="T18" s="63">
        <v>352.89769054474903</v>
      </c>
      <c r="U18" s="34">
        <f t="shared" si="0"/>
        <v>97.605159366907927</v>
      </c>
      <c r="V18" s="34">
        <f t="shared" si="1"/>
        <v>10.232301663256401</v>
      </c>
    </row>
    <row r="19" spans="1:22" ht="24.95" customHeight="1" x14ac:dyDescent="0.25">
      <c r="A19" s="1" t="s">
        <v>28</v>
      </c>
      <c r="B19" s="39" t="s">
        <v>3</v>
      </c>
      <c r="C19" s="2">
        <v>222.37708333333299</v>
      </c>
      <c r="D19" s="2">
        <v>222.66749999999999</v>
      </c>
      <c r="E19" s="2">
        <v>223.57233333333301</v>
      </c>
      <c r="F19" s="2">
        <v>227.91499999999999</v>
      </c>
      <c r="G19" s="2">
        <v>233.684</v>
      </c>
      <c r="H19" s="2">
        <v>235.13900000000001</v>
      </c>
      <c r="I19" s="2">
        <v>248.512352941176</v>
      </c>
      <c r="J19" s="2">
        <v>245.91</v>
      </c>
      <c r="K19" s="2" t="s">
        <v>36</v>
      </c>
      <c r="L19" s="2">
        <v>250.06492092767601</v>
      </c>
      <c r="M19" s="2">
        <v>251.420999999999</v>
      </c>
      <c r="N19" s="2">
        <v>254.82499999999999</v>
      </c>
      <c r="O19" s="3">
        <v>238.38</v>
      </c>
      <c r="P19" s="77">
        <v>308.02099999999996</v>
      </c>
      <c r="Q19" s="63">
        <v>392.49185999186</v>
      </c>
      <c r="R19" s="63">
        <v>347.63605442176873</v>
      </c>
      <c r="S19" s="63">
        <v>352.98</v>
      </c>
      <c r="T19" s="63">
        <v>362.09127881922001</v>
      </c>
      <c r="U19" s="34">
        <f t="shared" si="0"/>
        <v>53.990311611098122</v>
      </c>
      <c r="V19" s="34">
        <f t="shared" si="1"/>
        <v>2.5812450618221967</v>
      </c>
    </row>
    <row r="20" spans="1:22" ht="24.95" customHeight="1" x14ac:dyDescent="0.25">
      <c r="A20" s="1" t="s">
        <v>19</v>
      </c>
      <c r="B20" s="39" t="s">
        <v>3</v>
      </c>
      <c r="C20" s="2">
        <v>660.41750000000002</v>
      </c>
      <c r="D20" s="2">
        <v>686.66499999999996</v>
      </c>
      <c r="E20" s="4">
        <v>688.99966100000006</v>
      </c>
      <c r="F20" s="2">
        <v>689.6</v>
      </c>
      <c r="G20" s="2">
        <v>739.77250000000004</v>
      </c>
      <c r="H20" s="2">
        <v>733.33500000000004</v>
      </c>
      <c r="I20" s="2">
        <v>729.16875000000005</v>
      </c>
      <c r="J20" s="2">
        <v>783.33</v>
      </c>
      <c r="K20" s="2">
        <v>803.56999999999903</v>
      </c>
      <c r="L20" s="2">
        <v>982.54685799999902</v>
      </c>
      <c r="M20" s="2">
        <v>933.33</v>
      </c>
      <c r="N20" s="2">
        <v>925</v>
      </c>
      <c r="O20" s="3">
        <v>935.6</v>
      </c>
      <c r="P20" s="77">
        <v>936.36</v>
      </c>
      <c r="Q20" s="63">
        <v>951.11111111111097</v>
      </c>
      <c r="R20" s="63">
        <v>923.88888888888903</v>
      </c>
      <c r="S20" s="63">
        <v>1012.5</v>
      </c>
      <c r="T20" s="63">
        <v>1144.4444444444443</v>
      </c>
      <c r="U20" s="34">
        <f t="shared" si="0"/>
        <v>56.060251378216542</v>
      </c>
      <c r="V20" s="34">
        <f t="shared" si="1"/>
        <v>13.031550068587094</v>
      </c>
    </row>
    <row r="21" spans="1:22" ht="24.95" customHeight="1" x14ac:dyDescent="0.25">
      <c r="A21" s="1" t="s">
        <v>20</v>
      </c>
      <c r="B21" s="39" t="s">
        <v>3</v>
      </c>
      <c r="C21" s="2">
        <v>1654.4991666666599</v>
      </c>
      <c r="D21" s="2">
        <v>1800</v>
      </c>
      <c r="E21" s="4">
        <v>1806.1200000000001</v>
      </c>
      <c r="F21" s="2">
        <v>1807.37</v>
      </c>
      <c r="G21" s="2">
        <v>1849.2650000000001</v>
      </c>
      <c r="H21" s="2">
        <v>2270.8333333333298</v>
      </c>
      <c r="I21" s="2">
        <v>1858.3333333333301</v>
      </c>
      <c r="J21" s="4">
        <v>1863.6316666666601</v>
      </c>
      <c r="K21" s="6">
        <v>2231.38</v>
      </c>
      <c r="L21" s="2">
        <v>2396.5528574690697</v>
      </c>
      <c r="M21" s="2">
        <v>1738.8883333333299</v>
      </c>
      <c r="N21" s="2">
        <v>1850</v>
      </c>
      <c r="O21" s="3">
        <v>1741.39</v>
      </c>
      <c r="P21" s="77">
        <v>2128.5700000000002</v>
      </c>
      <c r="Q21" s="63">
        <v>2203.6363636363599</v>
      </c>
      <c r="R21" s="63">
        <v>2535.0168350168401</v>
      </c>
      <c r="S21" s="63">
        <v>2523.7259816207202</v>
      </c>
      <c r="T21" s="63">
        <v>2620.85023701506</v>
      </c>
      <c r="U21" s="34">
        <f t="shared" si="0"/>
        <v>15.413588419011992</v>
      </c>
      <c r="V21" s="34">
        <f t="shared" si="1"/>
        <v>3.8484469431965524</v>
      </c>
    </row>
    <row r="22" spans="1:22" ht="24.95" customHeight="1" x14ac:dyDescent="0.25">
      <c r="A22" s="1" t="s">
        <v>31</v>
      </c>
      <c r="B22" s="39" t="s">
        <v>3</v>
      </c>
      <c r="C22" s="2">
        <v>233.21125000000001</v>
      </c>
      <c r="D22" s="2">
        <v>235.44083333333299</v>
      </c>
      <c r="E22" s="2">
        <v>234.255</v>
      </c>
      <c r="F22" s="2">
        <v>268.61500000000001</v>
      </c>
      <c r="G22" s="2">
        <v>265.33749999999901</v>
      </c>
      <c r="H22" s="2">
        <v>272.5</v>
      </c>
      <c r="I22" s="2">
        <v>270.03626984126998</v>
      </c>
      <c r="J22" s="6">
        <v>296</v>
      </c>
      <c r="K22" s="6">
        <v>280.04285714285697</v>
      </c>
      <c r="L22" s="2">
        <v>299.61463666666651</v>
      </c>
      <c r="M22" s="2">
        <v>280.28699999999998</v>
      </c>
      <c r="N22" s="2">
        <v>281.43099999999998</v>
      </c>
      <c r="O22" s="3">
        <v>281.33999999999997</v>
      </c>
      <c r="P22" s="77">
        <v>318.78249999999946</v>
      </c>
      <c r="Q22" s="63">
        <v>309.28849902534103</v>
      </c>
      <c r="R22" s="63">
        <v>290.55479923127001</v>
      </c>
      <c r="S22" s="63">
        <v>302.29185797367626</v>
      </c>
      <c r="T22" s="63">
        <v>323.43972543972501</v>
      </c>
      <c r="U22" s="34">
        <f t="shared" si="0"/>
        <v>18.693477225587159</v>
      </c>
      <c r="V22" s="34">
        <f t="shared" si="1"/>
        <v>6.9958442175079423</v>
      </c>
    </row>
    <row r="23" spans="1:22" ht="24.95" customHeight="1" x14ac:dyDescent="0.25">
      <c r="A23" s="1" t="s">
        <v>4</v>
      </c>
      <c r="B23" s="39" t="s">
        <v>3</v>
      </c>
      <c r="C23" s="2">
        <v>220.69499999999999</v>
      </c>
      <c r="D23" s="2">
        <v>246.07</v>
      </c>
      <c r="E23" s="2">
        <v>232.01499999999999</v>
      </c>
      <c r="F23" s="6">
        <v>266.67</v>
      </c>
      <c r="G23" s="2">
        <v>254.16499999999999</v>
      </c>
      <c r="H23" s="2">
        <v>267.9916666666665</v>
      </c>
      <c r="I23" s="2">
        <v>343.89</v>
      </c>
      <c r="J23" s="2">
        <v>352.83</v>
      </c>
      <c r="K23" s="6">
        <v>247.06</v>
      </c>
      <c r="L23" s="2">
        <v>374.24329728704947</v>
      </c>
      <c r="M23" s="2">
        <v>350.59750000000003</v>
      </c>
      <c r="N23" s="4">
        <v>352.46953150000002</v>
      </c>
      <c r="O23" s="3">
        <v>355.93</v>
      </c>
      <c r="P23" s="78">
        <v>360.11</v>
      </c>
      <c r="Q23" s="63">
        <v>422.75338119886499</v>
      </c>
      <c r="R23" s="63">
        <v>384.16666666666703</v>
      </c>
      <c r="S23" s="63">
        <v>420.03205128205099</v>
      </c>
      <c r="T23" s="63">
        <v>453.17725752508363</v>
      </c>
      <c r="U23" s="34">
        <f t="shared" si="0"/>
        <v>69.101249737274387</v>
      </c>
      <c r="V23" s="34">
        <f t="shared" si="1"/>
        <v>7.8911135809432986</v>
      </c>
    </row>
    <row r="24" spans="1:22" ht="24.95" customHeight="1" x14ac:dyDescent="0.25">
      <c r="A24" s="1" t="s">
        <v>5</v>
      </c>
      <c r="B24" s="39" t="s">
        <v>3</v>
      </c>
      <c r="C24" s="2">
        <v>165.70708333333249</v>
      </c>
      <c r="D24" s="2">
        <v>175.108</v>
      </c>
      <c r="E24" s="2">
        <v>244.02949999999998</v>
      </c>
      <c r="F24" s="2">
        <v>205.26625000000001</v>
      </c>
      <c r="G24" s="2">
        <v>223.81785714285701</v>
      </c>
      <c r="H24" s="2">
        <v>274.08385714285697</v>
      </c>
      <c r="I24" s="2">
        <v>309.47631578947301</v>
      </c>
      <c r="J24" s="2">
        <v>306.54950000000002</v>
      </c>
      <c r="K24" s="6">
        <v>320.63857142857103</v>
      </c>
      <c r="L24" s="2">
        <v>291.88353351785702</v>
      </c>
      <c r="M24" s="2">
        <v>337.99066666666602</v>
      </c>
      <c r="N24" s="2">
        <v>337.91874999999999</v>
      </c>
      <c r="O24" s="3">
        <v>268.89</v>
      </c>
      <c r="P24" s="77">
        <v>365.6532499999995</v>
      </c>
      <c r="Q24" s="63">
        <v>354.415796219524</v>
      </c>
      <c r="R24" s="63">
        <v>306.87562613068661</v>
      </c>
      <c r="S24" s="63">
        <v>421.370708073787</v>
      </c>
      <c r="T24" s="63">
        <v>421.83709302769699</v>
      </c>
      <c r="U24" s="34">
        <f t="shared" si="0"/>
        <v>53.908040198014518</v>
      </c>
      <c r="V24" s="34">
        <f t="shared" si="1"/>
        <v>0.110682813250589</v>
      </c>
    </row>
    <row r="25" spans="1:22" ht="24.95" customHeight="1" x14ac:dyDescent="0.25">
      <c r="A25" s="1" t="s">
        <v>6</v>
      </c>
      <c r="B25" s="39" t="s">
        <v>3</v>
      </c>
      <c r="C25" s="4">
        <v>212.78</v>
      </c>
      <c r="D25" s="4">
        <v>213.50345200000001</v>
      </c>
      <c r="E25" s="4">
        <v>214.22936373680002</v>
      </c>
      <c r="F25" s="4">
        <v>214.95774357350516</v>
      </c>
      <c r="G25" s="4">
        <v>215.6885999016551</v>
      </c>
      <c r="H25" s="4">
        <v>216.42194114132073</v>
      </c>
      <c r="I25" s="4">
        <v>217.15777574120125</v>
      </c>
      <c r="J25" s="4">
        <v>217.89611217872135</v>
      </c>
      <c r="K25" s="5">
        <v>218.63695896012902</v>
      </c>
      <c r="L25" s="2">
        <v>222.23705094487801</v>
      </c>
      <c r="M25" s="4">
        <v>225.890656918091</v>
      </c>
      <c r="N25" s="4">
        <v>233.54648515161199</v>
      </c>
      <c r="O25" s="3">
        <v>249.93</v>
      </c>
      <c r="P25" s="80">
        <v>250.66</v>
      </c>
      <c r="Q25" s="63">
        <v>248.56</v>
      </c>
      <c r="R25" s="63">
        <v>250</v>
      </c>
      <c r="S25" s="63">
        <v>268.66000000000003</v>
      </c>
      <c r="T25" s="63">
        <v>259.33000000000004</v>
      </c>
      <c r="U25" s="34">
        <f t="shared" si="0"/>
        <v>19.826113116073063</v>
      </c>
      <c r="V25" s="34">
        <f t="shared" si="1"/>
        <v>-3.4727908881113616</v>
      </c>
    </row>
    <row r="26" spans="1:22" ht="24.95" customHeight="1" x14ac:dyDescent="0.25">
      <c r="A26" s="1" t="s">
        <v>2</v>
      </c>
      <c r="B26" s="39" t="s">
        <v>3</v>
      </c>
      <c r="C26" s="2">
        <v>245.15458333333299</v>
      </c>
      <c r="D26" s="2">
        <v>260.92824999999999</v>
      </c>
      <c r="E26" s="2">
        <v>249.053</v>
      </c>
      <c r="F26" s="2">
        <v>324.8599999999995</v>
      </c>
      <c r="G26" s="2">
        <v>322.91999999999996</v>
      </c>
      <c r="H26" s="2">
        <v>376.06516666666653</v>
      </c>
      <c r="I26" s="2">
        <v>395.98124999999902</v>
      </c>
      <c r="J26" s="2">
        <v>417.92099999999948</v>
      </c>
      <c r="K26" s="6">
        <v>377.29874999999947</v>
      </c>
      <c r="L26" s="2">
        <v>378.98149926754252</v>
      </c>
      <c r="M26" s="2">
        <v>415.06249999999949</v>
      </c>
      <c r="N26" s="2">
        <v>450</v>
      </c>
      <c r="O26" s="3">
        <v>469.74</v>
      </c>
      <c r="P26" s="77">
        <v>488.37966666666648</v>
      </c>
      <c r="Q26" s="63">
        <v>498.594732492844</v>
      </c>
      <c r="R26" s="63">
        <v>398.05844907407402</v>
      </c>
      <c r="S26" s="63">
        <v>426.57114021767802</v>
      </c>
      <c r="T26" s="63">
        <v>461.56897135515499</v>
      </c>
      <c r="U26" s="34">
        <f t="shared" si="0"/>
        <v>22.736433008770685</v>
      </c>
      <c r="V26" s="34">
        <f t="shared" si="1"/>
        <v>8.2044535688977156</v>
      </c>
    </row>
    <row r="27" spans="1:22" ht="24.95" customHeight="1" x14ac:dyDescent="0.25">
      <c r="A27" s="1" t="s">
        <v>25</v>
      </c>
      <c r="B27" s="39" t="s">
        <v>3</v>
      </c>
      <c r="C27" s="2">
        <v>193.57599999999999</v>
      </c>
      <c r="D27" s="2">
        <v>210</v>
      </c>
      <c r="E27" s="2">
        <v>168.46199999999999</v>
      </c>
      <c r="F27" s="2">
        <v>174.305833333333</v>
      </c>
      <c r="G27" s="2">
        <v>171.74</v>
      </c>
      <c r="H27" s="2">
        <v>196.74</v>
      </c>
      <c r="I27" s="2">
        <v>204.733571428571</v>
      </c>
      <c r="J27" s="2">
        <v>214.72200000000001</v>
      </c>
      <c r="K27" s="6">
        <v>195.833333333333</v>
      </c>
      <c r="L27" s="2">
        <v>204.22068312251699</v>
      </c>
      <c r="M27" s="2">
        <v>237.72749999999999</v>
      </c>
      <c r="N27" s="2">
        <v>237.30208333333297</v>
      </c>
      <c r="O27" s="3">
        <v>222.71</v>
      </c>
      <c r="P27" s="77">
        <v>236.804</v>
      </c>
      <c r="Q27" s="63">
        <v>243.18855449156408</v>
      </c>
      <c r="R27" s="63">
        <v>279.45817542703401</v>
      </c>
      <c r="S27" s="63">
        <v>373.22916666666703</v>
      </c>
      <c r="T27" s="63">
        <v>421.07336901017197</v>
      </c>
      <c r="U27" s="34">
        <f t="shared" si="0"/>
        <v>114.02529684363726</v>
      </c>
      <c r="V27" s="34">
        <f t="shared" si="1"/>
        <v>12.81898806859188</v>
      </c>
    </row>
    <row r="28" spans="1:22" ht="24.95" customHeight="1" x14ac:dyDescent="0.25">
      <c r="A28" s="1" t="s">
        <v>26</v>
      </c>
      <c r="B28" s="39" t="s">
        <v>3</v>
      </c>
      <c r="C28" s="2">
        <v>133.30699999999999</v>
      </c>
      <c r="D28" s="2">
        <v>150.34</v>
      </c>
      <c r="E28" s="2">
        <v>131.85650000000001</v>
      </c>
      <c r="F28" s="2">
        <v>138.64357142857</v>
      </c>
      <c r="G28" s="2">
        <v>133.41488095238</v>
      </c>
      <c r="H28" s="2">
        <v>144.538571428571</v>
      </c>
      <c r="I28" s="2">
        <v>146.523174603174</v>
      </c>
      <c r="J28" s="2">
        <v>156.5199999999995</v>
      </c>
      <c r="K28" s="6">
        <v>196.963333333333</v>
      </c>
      <c r="L28" s="2">
        <v>199.3314439703</v>
      </c>
      <c r="M28" s="2">
        <v>202.559</v>
      </c>
      <c r="N28" s="2">
        <v>211.33041666666651</v>
      </c>
      <c r="O28" s="3">
        <v>225.87</v>
      </c>
      <c r="P28" s="77">
        <v>223.13900000000001</v>
      </c>
      <c r="Q28" s="63">
        <v>252.74725274725299</v>
      </c>
      <c r="R28" s="63">
        <v>254.54924781752001</v>
      </c>
      <c r="S28" s="63">
        <v>284.82070707070699</v>
      </c>
      <c r="T28" s="63">
        <v>309.57210709361919</v>
      </c>
      <c r="U28" s="34">
        <f t="shared" si="0"/>
        <v>114.17958129370713</v>
      </c>
      <c r="V28" s="34">
        <f t="shared" si="1"/>
        <v>8.6901687301715924</v>
      </c>
    </row>
    <row r="29" spans="1:22" s="47" customFormat="1" x14ac:dyDescent="0.25">
      <c r="B29" s="48"/>
      <c r="P29" s="76"/>
      <c r="Q29" s="49"/>
      <c r="R29" s="49"/>
      <c r="S29" s="49"/>
      <c r="T29" s="49"/>
      <c r="U29" s="50">
        <f>AVERAGE(U4:U28)</f>
        <v>49.048949167212186</v>
      </c>
      <c r="V29" s="50">
        <f>AVERAGE(V4:V28)</f>
        <v>5.0798548510944777</v>
      </c>
    </row>
  </sheetData>
  <sortState ref="A4:O28">
    <sortCondition ref="A4:A28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workbookViewId="0">
      <pane xSplit="1" topLeftCell="P1" activePane="topRight" state="frozen"/>
      <selection activeCell="T4" sqref="T4"/>
      <selection pane="topRight" activeCell="T4" sqref="T4:T28"/>
    </sheetView>
  </sheetViews>
  <sheetFormatPr defaultRowHeight="15" customHeight="1" x14ac:dyDescent="0.25"/>
  <cols>
    <col min="1" max="1" width="39" customWidth="1"/>
    <col min="2" max="2" width="24" style="35" customWidth="1"/>
    <col min="16" max="16" width="10.85546875" style="43" customWidth="1"/>
    <col min="17" max="20" width="10.85546875" style="44" customWidth="1"/>
    <col min="21" max="21" width="23.28515625" style="35" customWidth="1"/>
    <col min="22" max="22" width="25.5703125" style="35" customWidth="1"/>
  </cols>
  <sheetData>
    <row r="1" spans="1:22" ht="15" customHeight="1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</row>
    <row r="2" spans="1:22" ht="15" customHeight="1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U2" s="62" t="s">
        <v>33</v>
      </c>
      <c r="V2" s="62" t="s">
        <v>34</v>
      </c>
    </row>
    <row r="3" spans="1:22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>
        <v>42887</v>
      </c>
      <c r="U3" s="62" t="s">
        <v>38</v>
      </c>
      <c r="V3" s="62" t="s">
        <v>39</v>
      </c>
    </row>
    <row r="4" spans="1:22" ht="15" customHeight="1" x14ac:dyDescent="0.25">
      <c r="A4" s="1" t="s">
        <v>21</v>
      </c>
      <c r="B4" s="39" t="s">
        <v>22</v>
      </c>
      <c r="C4" s="2">
        <v>320</v>
      </c>
      <c r="D4" s="2">
        <v>340</v>
      </c>
      <c r="E4" s="2">
        <v>343.7142857142855</v>
      </c>
      <c r="F4" s="2">
        <v>351</v>
      </c>
      <c r="G4" s="2">
        <v>352.27272727272702</v>
      </c>
      <c r="H4" s="2">
        <v>411.56999999999948</v>
      </c>
      <c r="I4" s="2">
        <v>362.33333333333303</v>
      </c>
      <c r="J4" s="2">
        <v>366.75</v>
      </c>
      <c r="K4" s="6">
        <v>393.33333333333303</v>
      </c>
      <c r="L4" s="2">
        <v>403.72269588293648</v>
      </c>
      <c r="M4" s="2">
        <v>422.5</v>
      </c>
      <c r="N4" s="2">
        <v>455.41666666666703</v>
      </c>
      <c r="O4" s="3">
        <v>500.97500000000002</v>
      </c>
      <c r="P4" s="77">
        <v>496.25</v>
      </c>
      <c r="Q4" s="63">
        <v>505</v>
      </c>
      <c r="R4" s="63">
        <v>500.38461538461502</v>
      </c>
      <c r="S4" s="63">
        <v>503.84615384615398</v>
      </c>
      <c r="T4" s="63">
        <v>470.41666666666703</v>
      </c>
      <c r="U4" s="34">
        <f>(T4-H4)/H4*100</f>
        <v>14.298094289347526</v>
      </c>
      <c r="V4" s="34">
        <f>(T4-S4)/S4*100</f>
        <v>-6.6348600508905387</v>
      </c>
    </row>
    <row r="5" spans="1:22" ht="15" customHeight="1" x14ac:dyDescent="0.25">
      <c r="A5" s="1" t="s">
        <v>17</v>
      </c>
      <c r="B5" s="39" t="s">
        <v>18</v>
      </c>
      <c r="C5" s="2">
        <v>27.91666666666665</v>
      </c>
      <c r="D5" s="2">
        <v>28.75</v>
      </c>
      <c r="E5" s="2">
        <v>29.5833333333333</v>
      </c>
      <c r="F5" s="2">
        <v>30</v>
      </c>
      <c r="G5" s="2">
        <v>29.545454545454501</v>
      </c>
      <c r="H5" s="2">
        <v>36.574285714285701</v>
      </c>
      <c r="I5" s="2">
        <v>30.5</v>
      </c>
      <c r="J5" s="2">
        <v>33.75</v>
      </c>
      <c r="K5" s="6">
        <v>33.3333333333333</v>
      </c>
      <c r="L5" s="2">
        <v>43.024487810063405</v>
      </c>
      <c r="M5" s="2">
        <v>36.4583333333333</v>
      </c>
      <c r="N5" s="2">
        <v>35.8333333333333</v>
      </c>
      <c r="O5" s="3">
        <v>53.881666666666675</v>
      </c>
      <c r="P5" s="77">
        <v>51.071428571428598</v>
      </c>
      <c r="Q5" s="63">
        <v>50.181818181818201</v>
      </c>
      <c r="R5" s="63">
        <v>49.923076923076898</v>
      </c>
      <c r="S5" s="63">
        <v>45.357142857142897</v>
      </c>
      <c r="T5" s="63">
        <v>40.357142857142854</v>
      </c>
      <c r="U5" s="34">
        <f t="shared" ref="U5:U28" si="0">(T5-H5)/H5*100</f>
        <v>10.34294195765959</v>
      </c>
      <c r="V5" s="34">
        <f t="shared" ref="V5:V28" si="1">(T5-S5)/S5*100</f>
        <v>-11.02362204724418</v>
      </c>
    </row>
    <row r="6" spans="1:22" ht="15" customHeight="1" x14ac:dyDescent="0.25">
      <c r="A6" s="1" t="s">
        <v>30</v>
      </c>
      <c r="B6" s="39" t="s">
        <v>3</v>
      </c>
      <c r="C6" s="2">
        <v>292.365833333333</v>
      </c>
      <c r="D6" s="2">
        <v>298.96416666666698</v>
      </c>
      <c r="E6" s="2">
        <v>287.14299999999997</v>
      </c>
      <c r="F6" s="2">
        <v>268.53083333333302</v>
      </c>
      <c r="G6" s="2">
        <v>277.17888888888803</v>
      </c>
      <c r="H6" s="2">
        <v>305.94166666666598</v>
      </c>
      <c r="I6" s="2">
        <v>258.69328571428548</v>
      </c>
      <c r="J6" s="2">
        <v>314.25499999999954</v>
      </c>
      <c r="K6" s="6">
        <v>332.58749999999998</v>
      </c>
      <c r="L6" s="2">
        <v>355.05083519209654</v>
      </c>
      <c r="M6" s="2">
        <v>353.53750000000002</v>
      </c>
      <c r="N6" s="2">
        <v>356.90750000000003</v>
      </c>
      <c r="O6" s="3">
        <v>330.10928571428576</v>
      </c>
      <c r="P6" s="77">
        <v>356.18875000000003</v>
      </c>
      <c r="Q6" s="63">
        <v>349.23394547870299</v>
      </c>
      <c r="R6" s="63">
        <v>332.91517029199508</v>
      </c>
      <c r="S6" s="63">
        <v>333.64758366663744</v>
      </c>
      <c r="T6" s="63">
        <v>347.69542464439473</v>
      </c>
      <c r="U6" s="34">
        <f t="shared" si="0"/>
        <v>13.647620617567242</v>
      </c>
      <c r="V6" s="34">
        <f t="shared" si="1"/>
        <v>4.2103829505905033</v>
      </c>
    </row>
    <row r="7" spans="1:22" ht="15" customHeight="1" x14ac:dyDescent="0.25">
      <c r="A7" s="1" t="s">
        <v>29</v>
      </c>
      <c r="B7" s="39" t="s">
        <v>3</v>
      </c>
      <c r="C7" s="2">
        <v>257.43533333333301</v>
      </c>
      <c r="D7" s="2">
        <v>265.14949999999999</v>
      </c>
      <c r="E7" s="2">
        <v>289.82900000000001</v>
      </c>
      <c r="F7" s="2">
        <v>291.74416666666701</v>
      </c>
      <c r="G7" s="2">
        <v>219.52949999999998</v>
      </c>
      <c r="H7" s="2">
        <v>289.45971428571397</v>
      </c>
      <c r="I7" s="2">
        <v>235.95063636363602</v>
      </c>
      <c r="J7" s="2">
        <v>251.99875000000003</v>
      </c>
      <c r="K7" s="6">
        <v>287.14809523809504</v>
      </c>
      <c r="L7" s="2">
        <v>270.813327754071</v>
      </c>
      <c r="M7" s="2">
        <v>277.03357142857101</v>
      </c>
      <c r="N7" s="2">
        <v>283.90249999999901</v>
      </c>
      <c r="O7" s="3">
        <v>288.8775</v>
      </c>
      <c r="P7" s="77">
        <v>267.40339285714253</v>
      </c>
      <c r="Q7" s="63">
        <v>302.66716118284188</v>
      </c>
      <c r="R7" s="63">
        <v>315.38124237731205</v>
      </c>
      <c r="S7" s="63">
        <v>316.0750811105421</v>
      </c>
      <c r="T7" s="63">
        <v>338.37458317117682</v>
      </c>
      <c r="U7" s="34">
        <f t="shared" si="0"/>
        <v>16.898679322671121</v>
      </c>
      <c r="V7" s="34">
        <f t="shared" si="1"/>
        <v>7.0551281620444595</v>
      </c>
    </row>
    <row r="8" spans="1:22" ht="15" customHeight="1" x14ac:dyDescent="0.25">
      <c r="A8" s="1" t="s">
        <v>12</v>
      </c>
      <c r="B8" s="39" t="s">
        <v>3</v>
      </c>
      <c r="C8" s="2">
        <v>833.33375000000001</v>
      </c>
      <c r="D8" s="2">
        <v>819.44499999999903</v>
      </c>
      <c r="E8" s="2">
        <v>866.50249999999903</v>
      </c>
      <c r="F8" s="2">
        <v>858.03166666666698</v>
      </c>
      <c r="G8" s="2">
        <v>826.87300000000005</v>
      </c>
      <c r="H8" s="2">
        <v>969</v>
      </c>
      <c r="I8" s="2">
        <v>833.59666666666703</v>
      </c>
      <c r="J8" s="2">
        <v>838.19749999999999</v>
      </c>
      <c r="K8" s="6">
        <v>1013.98833333333</v>
      </c>
      <c r="L8" s="2">
        <v>980.5061984895251</v>
      </c>
      <c r="M8" s="2">
        <v>1083.4539999999902</v>
      </c>
      <c r="N8" s="2">
        <v>1105.67333333333</v>
      </c>
      <c r="O8" s="3">
        <v>1010.99583333333</v>
      </c>
      <c r="P8" s="77">
        <v>987.17366666666703</v>
      </c>
      <c r="Q8" s="63">
        <v>1029.4217687074799</v>
      </c>
      <c r="R8" s="63">
        <v>1100.6393298059966</v>
      </c>
      <c r="S8" s="63">
        <v>1163.6363636363637</v>
      </c>
      <c r="T8" s="63">
        <v>1156.8919610855</v>
      </c>
      <c r="U8" s="34">
        <f t="shared" si="0"/>
        <v>19.39029526166151</v>
      </c>
      <c r="V8" s="34">
        <f t="shared" si="1"/>
        <v>-0.57959709421484884</v>
      </c>
    </row>
    <row r="9" spans="1:22" ht="15" customHeight="1" x14ac:dyDescent="0.25">
      <c r="A9" s="1" t="s">
        <v>11</v>
      </c>
      <c r="B9" s="39" t="s">
        <v>3</v>
      </c>
      <c r="C9" s="6">
        <v>1017.6275000000001</v>
      </c>
      <c r="D9" s="6">
        <v>1031.8720000000001</v>
      </c>
      <c r="E9" s="6">
        <v>1072.4647499999901</v>
      </c>
      <c r="F9" s="2">
        <v>1005.93833333333</v>
      </c>
      <c r="G9" s="2">
        <v>1025.52416666666</v>
      </c>
      <c r="H9" s="2">
        <v>1005.25</v>
      </c>
      <c r="I9" s="2">
        <v>1074.43452380952</v>
      </c>
      <c r="J9" s="2">
        <v>1249.52733333333</v>
      </c>
      <c r="K9" s="2">
        <v>1200.40916666666</v>
      </c>
      <c r="L9" s="2">
        <v>1220.0158296442851</v>
      </c>
      <c r="M9" s="6">
        <v>1122.82</v>
      </c>
      <c r="N9" s="2">
        <v>1296.7691666666601</v>
      </c>
      <c r="O9" s="3">
        <v>1274.5889999999999</v>
      </c>
      <c r="P9" s="77">
        <v>1287.0630000000001</v>
      </c>
      <c r="Q9" s="63">
        <v>1279.8412698412701</v>
      </c>
      <c r="R9" s="63">
        <v>1202.9055009318165</v>
      </c>
      <c r="S9" s="63">
        <v>1376.9631898644495</v>
      </c>
      <c r="T9" s="63">
        <v>1381.41504803055</v>
      </c>
      <c r="U9" s="34">
        <f t="shared" si="0"/>
        <v>37.420049542954487</v>
      </c>
      <c r="V9" s="34">
        <f t="shared" si="1"/>
        <v>0.3233098893906316</v>
      </c>
    </row>
    <row r="10" spans="1:22" ht="15" customHeight="1" x14ac:dyDescent="0.25">
      <c r="A10" s="1" t="s">
        <v>10</v>
      </c>
      <c r="B10" s="39" t="s">
        <v>9</v>
      </c>
      <c r="C10" s="2">
        <v>250.833333333333</v>
      </c>
      <c r="D10" s="2">
        <v>255</v>
      </c>
      <c r="E10" s="2">
        <v>300</v>
      </c>
      <c r="F10" s="2">
        <v>312.5</v>
      </c>
      <c r="G10" s="2">
        <v>300</v>
      </c>
      <c r="H10" s="2">
        <v>286.875</v>
      </c>
      <c r="I10" s="2">
        <v>315</v>
      </c>
      <c r="J10" s="2">
        <v>300</v>
      </c>
      <c r="K10" s="2">
        <v>300</v>
      </c>
      <c r="L10" s="2">
        <v>300</v>
      </c>
      <c r="M10" s="2">
        <v>350</v>
      </c>
      <c r="N10" s="2">
        <v>312.5</v>
      </c>
      <c r="O10" s="3">
        <v>278.24</v>
      </c>
      <c r="P10" s="77">
        <v>324.16666666666652</v>
      </c>
      <c r="Q10" s="63">
        <v>320</v>
      </c>
      <c r="R10" s="63">
        <v>312.5</v>
      </c>
      <c r="S10" s="63">
        <v>320</v>
      </c>
      <c r="T10" s="63">
        <v>320</v>
      </c>
      <c r="U10" s="34">
        <f t="shared" si="0"/>
        <v>11.546840958605664</v>
      </c>
      <c r="V10" s="34">
        <f t="shared" si="1"/>
        <v>0</v>
      </c>
    </row>
    <row r="11" spans="1:22" ht="15" customHeight="1" x14ac:dyDescent="0.25">
      <c r="A11" s="1" t="s">
        <v>8</v>
      </c>
      <c r="B11" s="39" t="s">
        <v>9</v>
      </c>
      <c r="C11" s="2">
        <v>267.49999999999898</v>
      </c>
      <c r="D11" s="2">
        <v>268.75</v>
      </c>
      <c r="E11" s="2">
        <v>250</v>
      </c>
      <c r="F11" s="2">
        <v>287.5</v>
      </c>
      <c r="G11" s="2">
        <v>292.85714285714198</v>
      </c>
      <c r="H11" s="2">
        <v>265.2</v>
      </c>
      <c r="I11" s="2">
        <v>303.5714285714285</v>
      </c>
      <c r="J11" s="2">
        <v>236.25</v>
      </c>
      <c r="K11" s="5">
        <v>237.78562499999998</v>
      </c>
      <c r="L11" s="2">
        <v>247.81149455706498</v>
      </c>
      <c r="M11" s="2">
        <v>291.0714285714285</v>
      </c>
      <c r="N11" s="2">
        <v>295.33333333333297</v>
      </c>
      <c r="O11" s="3">
        <v>256.27</v>
      </c>
      <c r="P11" s="77">
        <v>280</v>
      </c>
      <c r="Q11" s="63">
        <v>304.54545454545456</v>
      </c>
      <c r="R11" s="63">
        <v>280</v>
      </c>
      <c r="S11" s="63">
        <v>285</v>
      </c>
      <c r="T11" s="63">
        <v>277.27272727272725</v>
      </c>
      <c r="U11" s="34">
        <f t="shared" si="0"/>
        <v>4.5523104346633723</v>
      </c>
      <c r="V11" s="34">
        <f t="shared" si="1"/>
        <v>-2.7113237639553502</v>
      </c>
    </row>
    <row r="12" spans="1:22" ht="15" customHeight="1" x14ac:dyDescent="0.25">
      <c r="A12" s="1" t="s">
        <v>7</v>
      </c>
      <c r="B12" s="39" t="s">
        <v>3</v>
      </c>
      <c r="C12" s="2">
        <v>185.71499999999997</v>
      </c>
      <c r="D12" s="2">
        <v>185</v>
      </c>
      <c r="E12" s="2">
        <v>204.67000000000002</v>
      </c>
      <c r="F12" s="2">
        <v>200</v>
      </c>
      <c r="G12" s="2">
        <v>207.14</v>
      </c>
      <c r="H12" s="4">
        <v>208.48640999999998</v>
      </c>
      <c r="I12" s="2">
        <v>275</v>
      </c>
      <c r="J12" s="2">
        <v>285.70999999999998</v>
      </c>
      <c r="K12" s="6">
        <v>339.284999999999</v>
      </c>
      <c r="L12" s="2">
        <v>299.44489477500002</v>
      </c>
      <c r="M12" s="2">
        <v>321.43</v>
      </c>
      <c r="N12" s="2">
        <v>321.43</v>
      </c>
      <c r="O12" s="3">
        <v>325.78500000000003</v>
      </c>
      <c r="P12" s="77">
        <v>316.43</v>
      </c>
      <c r="Q12" s="63">
        <v>380</v>
      </c>
      <c r="R12" s="63">
        <v>440.95238095238096</v>
      </c>
      <c r="S12" s="63">
        <v>500</v>
      </c>
      <c r="T12" s="63">
        <v>550</v>
      </c>
      <c r="U12" s="34">
        <f t="shared" si="0"/>
        <v>163.80616367273055</v>
      </c>
      <c r="V12" s="34">
        <f t="shared" si="1"/>
        <v>10</v>
      </c>
    </row>
    <row r="13" spans="1:22" ht="15" customHeight="1" x14ac:dyDescent="0.25">
      <c r="A13" s="1" t="s">
        <v>14</v>
      </c>
      <c r="B13" s="39" t="s">
        <v>3</v>
      </c>
      <c r="C13" s="2">
        <v>646.66999999999996</v>
      </c>
      <c r="D13" s="2">
        <v>676.67</v>
      </c>
      <c r="E13" s="2">
        <v>680</v>
      </c>
      <c r="F13" s="2">
        <v>680</v>
      </c>
      <c r="G13" s="2">
        <v>675</v>
      </c>
      <c r="H13" s="4">
        <v>679.38749999999993</v>
      </c>
      <c r="I13" s="2">
        <v>680</v>
      </c>
      <c r="J13" s="2">
        <v>766.66666666666595</v>
      </c>
      <c r="K13" s="6">
        <v>750</v>
      </c>
      <c r="L13" s="2">
        <v>770.00912215499898</v>
      </c>
      <c r="M13" s="2">
        <v>700</v>
      </c>
      <c r="N13" s="2">
        <v>750</v>
      </c>
      <c r="O13" s="3">
        <v>746.17499999999995</v>
      </c>
      <c r="P13" s="77">
        <v>900</v>
      </c>
      <c r="Q13" s="63">
        <v>916.66666666666674</v>
      </c>
      <c r="R13" s="63">
        <v>933.33333333333303</v>
      </c>
      <c r="S13" s="63">
        <v>1050</v>
      </c>
      <c r="T13" s="63">
        <v>1054.4520547945201</v>
      </c>
      <c r="U13" s="34">
        <f t="shared" si="0"/>
        <v>55.206278419093699</v>
      </c>
      <c r="V13" s="34">
        <f t="shared" si="1"/>
        <v>0.42400521852572465</v>
      </c>
    </row>
    <row r="14" spans="1:22" ht="15" customHeight="1" x14ac:dyDescent="0.25">
      <c r="A14" s="1" t="s">
        <v>13</v>
      </c>
      <c r="B14" s="39" t="s">
        <v>3</v>
      </c>
      <c r="C14" s="2">
        <v>683.33333333333303</v>
      </c>
      <c r="D14" s="2">
        <v>700</v>
      </c>
      <c r="E14" s="2">
        <v>750</v>
      </c>
      <c r="F14" s="2">
        <v>866.66666666666595</v>
      </c>
      <c r="G14" s="2">
        <v>812.5</v>
      </c>
      <c r="H14" s="2">
        <v>918</v>
      </c>
      <c r="I14" s="2">
        <v>866.66666666666595</v>
      </c>
      <c r="J14" s="2">
        <v>820</v>
      </c>
      <c r="K14" s="6">
        <v>883.33333333333303</v>
      </c>
      <c r="L14" s="2">
        <v>828.16509141127005</v>
      </c>
      <c r="M14" s="2">
        <v>850</v>
      </c>
      <c r="N14" s="2">
        <v>850</v>
      </c>
      <c r="O14" s="3">
        <v>856.57624999999996</v>
      </c>
      <c r="P14" s="77">
        <v>925</v>
      </c>
      <c r="Q14" s="63">
        <v>930</v>
      </c>
      <c r="R14" s="63">
        <v>956.944444444444</v>
      </c>
      <c r="S14" s="63">
        <v>1075</v>
      </c>
      <c r="T14" s="63">
        <v>1050</v>
      </c>
      <c r="U14" s="34">
        <f t="shared" si="0"/>
        <v>14.37908496732026</v>
      </c>
      <c r="V14" s="34">
        <f t="shared" si="1"/>
        <v>-2.3255813953488373</v>
      </c>
    </row>
    <row r="15" spans="1:22" ht="15" customHeight="1" x14ac:dyDescent="0.25">
      <c r="A15" s="1" t="s">
        <v>24</v>
      </c>
      <c r="B15" s="39" t="s">
        <v>16</v>
      </c>
      <c r="C15" s="2">
        <v>120</v>
      </c>
      <c r="D15" s="2">
        <v>120</v>
      </c>
      <c r="E15" s="2">
        <v>118.75</v>
      </c>
      <c r="F15" s="2">
        <v>125</v>
      </c>
      <c r="G15" s="2">
        <v>116.875</v>
      </c>
      <c r="H15" s="2">
        <v>124.95</v>
      </c>
      <c r="I15" s="2">
        <v>126.666666666666</v>
      </c>
      <c r="J15" s="4">
        <v>127.48999999999933</v>
      </c>
      <c r="K15" s="6">
        <v>133.333333333333</v>
      </c>
      <c r="L15" s="2">
        <v>134.490229454743</v>
      </c>
      <c r="M15" s="2">
        <v>130</v>
      </c>
      <c r="N15" s="2">
        <v>130</v>
      </c>
      <c r="O15" s="3">
        <v>136.47</v>
      </c>
      <c r="P15" s="78">
        <v>140</v>
      </c>
      <c r="Q15" s="63">
        <v>150</v>
      </c>
      <c r="R15" s="63">
        <v>163.33333333333334</v>
      </c>
      <c r="S15" s="63">
        <v>172.5</v>
      </c>
      <c r="T15" s="63">
        <v>165</v>
      </c>
      <c r="U15" s="34">
        <f t="shared" si="0"/>
        <v>32.052821128451377</v>
      </c>
      <c r="V15" s="34">
        <f t="shared" si="1"/>
        <v>-4.3478260869565215</v>
      </c>
    </row>
    <row r="16" spans="1:22" ht="15" customHeight="1" x14ac:dyDescent="0.25">
      <c r="A16" s="1" t="s">
        <v>23</v>
      </c>
      <c r="B16" s="39" t="s">
        <v>16</v>
      </c>
      <c r="C16" s="2">
        <v>146.666666666667</v>
      </c>
      <c r="D16" s="2">
        <v>148.71428571428501</v>
      </c>
      <c r="E16" s="2">
        <v>140.42857142857099</v>
      </c>
      <c r="F16" s="2">
        <v>144.833333333333</v>
      </c>
      <c r="G16" s="2">
        <v>147.272727272727</v>
      </c>
      <c r="H16" s="2">
        <v>146.73428571428551</v>
      </c>
      <c r="I16" s="2">
        <v>149.81818181818201</v>
      </c>
      <c r="J16" s="2">
        <v>142.38095238095201</v>
      </c>
      <c r="K16" s="6">
        <v>149.52380952380901</v>
      </c>
      <c r="L16" s="2">
        <v>167.87497483739247</v>
      </c>
      <c r="M16" s="2">
        <v>164.10714285714201</v>
      </c>
      <c r="N16" s="2">
        <v>164.166666666667</v>
      </c>
      <c r="O16" s="3">
        <v>165.55666666666701</v>
      </c>
      <c r="P16" s="77">
        <v>177.38095238095201</v>
      </c>
      <c r="Q16" s="63">
        <v>205</v>
      </c>
      <c r="R16" s="63">
        <v>202.14285714285714</v>
      </c>
      <c r="S16" s="63">
        <v>205</v>
      </c>
      <c r="T16" s="63">
        <v>203.57142857142901</v>
      </c>
      <c r="U16" s="34">
        <f t="shared" si="0"/>
        <v>38.734739178690845</v>
      </c>
      <c r="V16" s="34">
        <f t="shared" si="1"/>
        <v>-0.69686411149804395</v>
      </c>
    </row>
    <row r="17" spans="1:22" ht="15" customHeight="1" x14ac:dyDescent="0.25">
      <c r="A17" s="1" t="s">
        <v>15</v>
      </c>
      <c r="B17" s="39" t="s">
        <v>16</v>
      </c>
      <c r="C17" s="2">
        <v>1200</v>
      </c>
      <c r="D17" s="6">
        <v>1500</v>
      </c>
      <c r="E17" s="2">
        <v>1281.9966666666601</v>
      </c>
      <c r="F17" s="2">
        <v>1211.4974999999999</v>
      </c>
      <c r="G17" s="2">
        <v>1274.8333333333301</v>
      </c>
      <c r="H17" s="2">
        <v>1242</v>
      </c>
      <c r="I17" s="2">
        <v>1211.4974999999999</v>
      </c>
      <c r="J17" s="2">
        <v>1575</v>
      </c>
      <c r="K17" s="2">
        <v>1566.6666666666599</v>
      </c>
      <c r="L17" s="2">
        <v>1505.0569310322601</v>
      </c>
      <c r="M17" s="2">
        <v>1372.9949999999999</v>
      </c>
      <c r="N17" s="2">
        <v>1500</v>
      </c>
      <c r="O17" s="3">
        <v>1494.9650000000001</v>
      </c>
      <c r="P17" s="77">
        <v>1350</v>
      </c>
      <c r="Q17" s="63">
        <v>1400</v>
      </c>
      <c r="R17" s="63">
        <v>1750</v>
      </c>
      <c r="S17" s="63">
        <v>1700</v>
      </c>
      <c r="T17" s="63">
        <v>1750</v>
      </c>
      <c r="U17" s="34">
        <f t="shared" si="0"/>
        <v>40.901771336553942</v>
      </c>
      <c r="V17" s="34">
        <f t="shared" si="1"/>
        <v>2.9411764705882351</v>
      </c>
    </row>
    <row r="18" spans="1:22" ht="15" customHeight="1" x14ac:dyDescent="0.25">
      <c r="A18" s="1" t="s">
        <v>27</v>
      </c>
      <c r="B18" s="39" t="s">
        <v>3</v>
      </c>
      <c r="C18" s="2">
        <v>162.47200000000001</v>
      </c>
      <c r="D18" s="6">
        <v>164.997428571429</v>
      </c>
      <c r="E18" s="2">
        <v>167.54071428571399</v>
      </c>
      <c r="F18" s="2">
        <v>163.433333333332</v>
      </c>
      <c r="G18" s="2">
        <v>183.8</v>
      </c>
      <c r="H18" s="2">
        <v>182.1612857142855</v>
      </c>
      <c r="I18" s="2">
        <v>166.27106060606002</v>
      </c>
      <c r="J18" s="2">
        <v>183.6149999999995</v>
      </c>
      <c r="K18" s="2">
        <v>176.60666666666651</v>
      </c>
      <c r="L18" s="2">
        <v>173.193814507236</v>
      </c>
      <c r="M18" s="2">
        <v>187.5267857142855</v>
      </c>
      <c r="N18" s="2">
        <v>173.68999999999949</v>
      </c>
      <c r="O18" s="3">
        <v>175.71666666666701</v>
      </c>
      <c r="P18" s="77">
        <v>189.03607142857101</v>
      </c>
      <c r="Q18" s="63">
        <v>223.14106052826901</v>
      </c>
      <c r="R18" s="63">
        <v>242.69968259981849</v>
      </c>
      <c r="S18" s="63">
        <v>243.23362190153807</v>
      </c>
      <c r="T18" s="63">
        <v>283.29158796638472</v>
      </c>
      <c r="U18" s="34">
        <f t="shared" si="0"/>
        <v>55.516901879315384</v>
      </c>
      <c r="V18" s="34">
        <f t="shared" si="1"/>
        <v>16.468926356349812</v>
      </c>
    </row>
    <row r="19" spans="1:22" ht="15" customHeight="1" x14ac:dyDescent="0.25">
      <c r="A19" s="1" t="s">
        <v>28</v>
      </c>
      <c r="B19" s="39" t="s">
        <v>3</v>
      </c>
      <c r="C19" s="2">
        <v>176.17633333333299</v>
      </c>
      <c r="D19" s="6">
        <v>177.18100000000001</v>
      </c>
      <c r="E19" s="2">
        <v>173.17933333333301</v>
      </c>
      <c r="F19" s="2">
        <v>176.458333333333</v>
      </c>
      <c r="G19" s="2">
        <v>186.941</v>
      </c>
      <c r="H19" s="2">
        <v>199.84099999999901</v>
      </c>
      <c r="I19" s="2">
        <v>184.582333333333</v>
      </c>
      <c r="J19" s="2">
        <v>204.30285714285699</v>
      </c>
      <c r="K19" s="2" t="s">
        <v>36</v>
      </c>
      <c r="L19" s="2">
        <v>204.32240906395</v>
      </c>
      <c r="M19" s="2">
        <v>205.789166666667</v>
      </c>
      <c r="N19" s="2">
        <v>210.150833333333</v>
      </c>
      <c r="O19" s="3">
        <v>208.3</v>
      </c>
      <c r="P19" s="77">
        <v>197.50624999999951</v>
      </c>
      <c r="Q19" s="63">
        <v>250.15012934220252</v>
      </c>
      <c r="R19" s="63">
        <v>250.55795105202222</v>
      </c>
      <c r="S19" s="63">
        <v>251.10917854433666</v>
      </c>
      <c r="T19" s="63">
        <v>302.25597498324771</v>
      </c>
      <c r="U19" s="34">
        <f t="shared" si="0"/>
        <v>51.248229834342908</v>
      </c>
      <c r="V19" s="34">
        <f t="shared" si="1"/>
        <v>20.368350028225038</v>
      </c>
    </row>
    <row r="20" spans="1:22" ht="15" customHeight="1" x14ac:dyDescent="0.25">
      <c r="A20" s="1" t="s">
        <v>19</v>
      </c>
      <c r="B20" s="39" t="s">
        <v>3</v>
      </c>
      <c r="C20" s="6">
        <v>950</v>
      </c>
      <c r="D20" s="6">
        <v>950</v>
      </c>
      <c r="E20" s="2">
        <v>950</v>
      </c>
      <c r="F20" s="6">
        <v>1100</v>
      </c>
      <c r="G20" s="2">
        <v>1029.4099999999901</v>
      </c>
      <c r="H20" s="6">
        <v>944</v>
      </c>
      <c r="I20" s="6">
        <v>969.23</v>
      </c>
      <c r="J20" s="6">
        <v>1100</v>
      </c>
      <c r="K20" s="2">
        <v>1000</v>
      </c>
      <c r="L20" s="2">
        <v>1034.0056259596199</v>
      </c>
      <c r="M20" s="2">
        <v>1042.855</v>
      </c>
      <c r="N20" s="2">
        <v>1100</v>
      </c>
      <c r="O20" s="3">
        <v>911.63</v>
      </c>
      <c r="P20" s="77">
        <v>850</v>
      </c>
      <c r="Q20" s="63">
        <v>950</v>
      </c>
      <c r="R20" s="63">
        <v>900</v>
      </c>
      <c r="S20" s="63">
        <v>912.5</v>
      </c>
      <c r="T20" s="63">
        <v>950</v>
      </c>
      <c r="U20" s="34">
        <f t="shared" si="0"/>
        <v>0.63559322033898313</v>
      </c>
      <c r="V20" s="34">
        <f t="shared" si="1"/>
        <v>4.10958904109589</v>
      </c>
    </row>
    <row r="21" spans="1:22" ht="15" customHeight="1" x14ac:dyDescent="0.25">
      <c r="A21" s="1" t="s">
        <v>20</v>
      </c>
      <c r="B21" s="39" t="s">
        <v>3</v>
      </c>
      <c r="C21" s="2">
        <v>1700</v>
      </c>
      <c r="D21" s="2">
        <v>1830.5549999999901</v>
      </c>
      <c r="E21" s="2">
        <v>1729.875</v>
      </c>
      <c r="F21" s="2">
        <v>1707.63</v>
      </c>
      <c r="G21" s="2">
        <v>1799.098</v>
      </c>
      <c r="H21" s="2">
        <v>1916.25</v>
      </c>
      <c r="I21" s="2">
        <v>1946.97</v>
      </c>
      <c r="J21" s="2">
        <v>1885.8975</v>
      </c>
      <c r="K21" s="2">
        <v>1816.7049999999999</v>
      </c>
      <c r="L21" s="2">
        <v>1891.9230580000001</v>
      </c>
      <c r="M21" s="2">
        <v>1856.1383333333299</v>
      </c>
      <c r="N21" s="2">
        <v>1911.11</v>
      </c>
      <c r="O21" s="3">
        <v>1884.375</v>
      </c>
      <c r="P21" s="77">
        <v>2066.6666666666601</v>
      </c>
      <c r="Q21" s="63">
        <v>2063.6904761904798</v>
      </c>
      <c r="R21" s="63">
        <v>2504.76190476191</v>
      </c>
      <c r="S21" s="63">
        <v>2445.63492063492</v>
      </c>
      <c r="T21" s="63">
        <v>2540</v>
      </c>
      <c r="U21" s="34">
        <f t="shared" si="0"/>
        <v>32.550554468362684</v>
      </c>
      <c r="V21" s="34">
        <f t="shared" si="1"/>
        <v>3.8585104656823228</v>
      </c>
    </row>
    <row r="22" spans="1:22" ht="15" customHeight="1" x14ac:dyDescent="0.25">
      <c r="A22" s="1" t="s">
        <v>31</v>
      </c>
      <c r="B22" s="39" t="s">
        <v>3</v>
      </c>
      <c r="C22" s="2">
        <v>205.55500000000001</v>
      </c>
      <c r="D22" s="6">
        <v>232.16702380952299</v>
      </c>
      <c r="E22" s="2">
        <v>231.79916666666699</v>
      </c>
      <c r="F22" s="2">
        <v>228.40416666666599</v>
      </c>
      <c r="G22" s="2">
        <v>222.43666666666601</v>
      </c>
      <c r="H22" s="2">
        <v>224.75</v>
      </c>
      <c r="I22" s="2">
        <v>243.78976190476152</v>
      </c>
      <c r="J22" s="2">
        <v>243.88888888888849</v>
      </c>
      <c r="K22" s="2">
        <v>254.229166666667</v>
      </c>
      <c r="L22" s="2">
        <v>251.82196878530701</v>
      </c>
      <c r="M22" s="2">
        <v>276.09371428571399</v>
      </c>
      <c r="N22" s="2">
        <v>281.32333333333298</v>
      </c>
      <c r="O22" s="3">
        <v>282.35333333333335</v>
      </c>
      <c r="P22" s="77">
        <v>171.99285714285651</v>
      </c>
      <c r="Q22" s="63">
        <v>179.32506887052301</v>
      </c>
      <c r="R22" s="63">
        <v>203.92238224604</v>
      </c>
      <c r="S22" s="63">
        <v>190.75289448797545</v>
      </c>
      <c r="T22" s="63">
        <v>188.451805490976</v>
      </c>
      <c r="U22" s="34">
        <f t="shared" si="0"/>
        <v>-16.150475866084093</v>
      </c>
      <c r="V22" s="34">
        <f t="shared" si="1"/>
        <v>-1.2063193081164534</v>
      </c>
    </row>
    <row r="23" spans="1:22" ht="15" customHeight="1" x14ac:dyDescent="0.25">
      <c r="A23" s="1" t="s">
        <v>4</v>
      </c>
      <c r="B23" s="39" t="s">
        <v>3</v>
      </c>
      <c r="C23" s="4">
        <v>220.34</v>
      </c>
      <c r="D23" s="5">
        <v>221.77221</v>
      </c>
      <c r="E23" s="2">
        <v>220</v>
      </c>
      <c r="F23" s="4">
        <v>221.3</v>
      </c>
      <c r="G23" s="2">
        <v>276.34000000000003</v>
      </c>
      <c r="H23" s="2">
        <v>273.35166666666646</v>
      </c>
      <c r="I23" s="2">
        <v>265.625</v>
      </c>
      <c r="J23" s="2">
        <v>307.5</v>
      </c>
      <c r="K23" s="2">
        <v>306.67</v>
      </c>
      <c r="L23" s="2">
        <v>299.24910437098799</v>
      </c>
      <c r="M23" s="2">
        <v>322.86</v>
      </c>
      <c r="N23" s="2">
        <v>338.94749999999999</v>
      </c>
      <c r="O23" s="3">
        <v>332.62</v>
      </c>
      <c r="P23" s="77">
        <v>410.71500000000003</v>
      </c>
      <c r="Q23" s="63">
        <v>397.142857142857</v>
      </c>
      <c r="R23" s="63">
        <v>343.75</v>
      </c>
      <c r="S23" s="63">
        <v>481.81818181818176</v>
      </c>
      <c r="T23" s="63">
        <v>490.18767507002798</v>
      </c>
      <c r="U23" s="34">
        <f t="shared" si="0"/>
        <v>79.324926402507771</v>
      </c>
      <c r="V23" s="34">
        <f t="shared" si="1"/>
        <v>1.7370646371756313</v>
      </c>
    </row>
    <row r="24" spans="1:22" ht="15" customHeight="1" x14ac:dyDescent="0.25">
      <c r="A24" s="1" t="s">
        <v>5</v>
      </c>
      <c r="B24" s="39" t="s">
        <v>3</v>
      </c>
      <c r="C24" s="2">
        <v>161.51899999999898</v>
      </c>
      <c r="D24" s="6">
        <v>163.214666666667</v>
      </c>
      <c r="E24" s="2">
        <v>172.63150000000002</v>
      </c>
      <c r="F24" s="2">
        <v>201.98833333333249</v>
      </c>
      <c r="G24" s="2">
        <v>216.983571428571</v>
      </c>
      <c r="H24" s="2">
        <v>239.56542857142799</v>
      </c>
      <c r="I24" s="2">
        <v>238.889444444444</v>
      </c>
      <c r="J24" s="2">
        <v>287.22483333333298</v>
      </c>
      <c r="K24" s="2">
        <v>280.39416666666648</v>
      </c>
      <c r="L24" s="2">
        <v>305.84730491689254</v>
      </c>
      <c r="M24" s="2">
        <v>291.68041666666647</v>
      </c>
      <c r="N24" s="2">
        <v>258.05541666666602</v>
      </c>
      <c r="O24" s="3">
        <v>276.34583333333336</v>
      </c>
      <c r="P24" s="77">
        <v>290.86874999999998</v>
      </c>
      <c r="Q24" s="63">
        <v>317.51636306470095</v>
      </c>
      <c r="R24" s="63">
        <v>284.36703213989671</v>
      </c>
      <c r="S24" s="63">
        <v>341.32653061224499</v>
      </c>
      <c r="T24" s="63">
        <v>298.81785768622245</v>
      </c>
      <c r="U24" s="34">
        <f t="shared" si="0"/>
        <v>24.733297065493726</v>
      </c>
      <c r="V24" s="34">
        <f t="shared" si="1"/>
        <v>-12.453960976831713</v>
      </c>
    </row>
    <row r="25" spans="1:22" ht="15" customHeight="1" x14ac:dyDescent="0.25">
      <c r="A25" s="1" t="s">
        <v>6</v>
      </c>
      <c r="B25" s="39" t="s">
        <v>3</v>
      </c>
      <c r="C25" s="2">
        <v>193.75</v>
      </c>
      <c r="D25" s="6">
        <v>199.49</v>
      </c>
      <c r="E25" s="2">
        <v>245.31833333333299</v>
      </c>
      <c r="F25" s="2">
        <v>251.1875</v>
      </c>
      <c r="G25" s="2">
        <v>253.90625</v>
      </c>
      <c r="H25" s="4">
        <v>255.556640625</v>
      </c>
      <c r="I25" s="2">
        <v>262.94499999999999</v>
      </c>
      <c r="J25" s="2">
        <v>337.2</v>
      </c>
      <c r="K25" s="2">
        <v>360.185</v>
      </c>
      <c r="L25" s="2">
        <v>363.42315140585902</v>
      </c>
      <c r="M25" s="2">
        <v>365.52</v>
      </c>
      <c r="N25" s="2">
        <v>341.07</v>
      </c>
      <c r="O25" s="3">
        <v>348.14875000000001</v>
      </c>
      <c r="P25" s="77">
        <v>404.7466666666665</v>
      </c>
      <c r="Q25" s="63">
        <v>412.40316275764002</v>
      </c>
      <c r="R25" s="63">
        <v>393.53592314118629</v>
      </c>
      <c r="S25" s="63">
        <v>397.07070707070699</v>
      </c>
      <c r="T25" s="63">
        <v>398.34920634920599</v>
      </c>
      <c r="U25" s="34">
        <f t="shared" si="0"/>
        <v>55.875114563639016</v>
      </c>
      <c r="V25" s="34">
        <f t="shared" si="1"/>
        <v>0.3219827742849169</v>
      </c>
    </row>
    <row r="26" spans="1:22" ht="15" customHeight="1" x14ac:dyDescent="0.25">
      <c r="A26" s="1" t="s">
        <v>2</v>
      </c>
      <c r="B26" s="39" t="s">
        <v>3</v>
      </c>
      <c r="C26" s="2">
        <v>229.271999999999</v>
      </c>
      <c r="D26" s="6">
        <v>231.629880952381</v>
      </c>
      <c r="E26" s="2">
        <v>265.78342857142849</v>
      </c>
      <c r="F26" s="2">
        <v>281.05866666666645</v>
      </c>
      <c r="G26" s="2">
        <v>309.77399999999949</v>
      </c>
      <c r="H26" s="2">
        <v>363.58800000000002</v>
      </c>
      <c r="I26" s="2">
        <v>312.26595238095194</v>
      </c>
      <c r="J26" s="2">
        <v>386.46766666666645</v>
      </c>
      <c r="K26" s="2">
        <v>374.10062499999947</v>
      </c>
      <c r="L26" s="2">
        <v>406.16920987499998</v>
      </c>
      <c r="M26" s="2">
        <v>411.09874999999948</v>
      </c>
      <c r="N26" s="2">
        <v>399.38624999999951</v>
      </c>
      <c r="O26" s="3">
        <v>366.82249999999999</v>
      </c>
      <c r="P26" s="77">
        <v>387.584583333333</v>
      </c>
      <c r="Q26" s="63">
        <v>409.29762358499659</v>
      </c>
      <c r="R26" s="63">
        <v>359.1828019274601</v>
      </c>
      <c r="S26" s="63">
        <v>391.56394330307398</v>
      </c>
      <c r="T26" s="63">
        <v>396.54062318062302</v>
      </c>
      <c r="U26" s="34">
        <f t="shared" si="0"/>
        <v>9.0631767771826883</v>
      </c>
      <c r="V26" s="34">
        <f t="shared" si="1"/>
        <v>1.27097501255294</v>
      </c>
    </row>
    <row r="27" spans="1:22" ht="15" customHeight="1" x14ac:dyDescent="0.25">
      <c r="A27" s="1" t="s">
        <v>25</v>
      </c>
      <c r="B27" s="39" t="s">
        <v>3</v>
      </c>
      <c r="C27" s="2">
        <v>201.29541666666651</v>
      </c>
      <c r="D27" s="6">
        <v>150.19833333333301</v>
      </c>
      <c r="E27" s="2">
        <v>159.137857142857</v>
      </c>
      <c r="F27" s="2">
        <v>164.21</v>
      </c>
      <c r="G27" s="2">
        <v>165.65</v>
      </c>
      <c r="H27" s="2">
        <v>168.75</v>
      </c>
      <c r="I27" s="2">
        <v>175.44</v>
      </c>
      <c r="J27" s="2">
        <v>178.55199999999999</v>
      </c>
      <c r="K27" s="2">
        <v>195.21654761904699</v>
      </c>
      <c r="L27" s="2">
        <v>190.19944079848699</v>
      </c>
      <c r="M27" s="2">
        <v>222.48342857142802</v>
      </c>
      <c r="N27" s="2">
        <v>221.22083333333302</v>
      </c>
      <c r="O27" s="3">
        <v>244.04833333333335</v>
      </c>
      <c r="P27" s="77">
        <v>237.613</v>
      </c>
      <c r="Q27" s="63">
        <v>230.01959444064701</v>
      </c>
      <c r="R27" s="63">
        <v>226.60542844270563</v>
      </c>
      <c r="S27" s="63">
        <v>284.50091575091574</v>
      </c>
      <c r="T27" s="63">
        <v>307.60282318055403</v>
      </c>
      <c r="U27" s="34">
        <f t="shared" si="0"/>
        <v>82.283154477365343</v>
      </c>
      <c r="V27" s="34">
        <f t="shared" si="1"/>
        <v>8.1201522211845223</v>
      </c>
    </row>
    <row r="28" spans="1:22" ht="15" customHeight="1" x14ac:dyDescent="0.25">
      <c r="A28" s="1" t="s">
        <v>26</v>
      </c>
      <c r="B28" s="39" t="s">
        <v>3</v>
      </c>
      <c r="C28" s="2">
        <v>132.59333333333251</v>
      </c>
      <c r="D28" s="6">
        <v>148.243333333333</v>
      </c>
      <c r="E28" s="2">
        <v>128.35399999999998</v>
      </c>
      <c r="F28" s="2">
        <v>145.80166666666699</v>
      </c>
      <c r="G28" s="2">
        <v>191.44833333333301</v>
      </c>
      <c r="H28" s="2">
        <v>195.42857142857099</v>
      </c>
      <c r="I28" s="2">
        <v>204.48809523809501</v>
      </c>
      <c r="J28" s="2">
        <v>201.613374999999</v>
      </c>
      <c r="K28" s="2">
        <v>214.56511904761851</v>
      </c>
      <c r="L28" s="2">
        <v>214.475121195719</v>
      </c>
      <c r="M28" s="2">
        <v>215.65099999999899</v>
      </c>
      <c r="N28" s="2">
        <v>216.309</v>
      </c>
      <c r="O28" s="3">
        <v>215.58199999999999</v>
      </c>
      <c r="P28" s="77">
        <v>199.87899999999999</v>
      </c>
      <c r="Q28" s="63">
        <v>235.18518518518499</v>
      </c>
      <c r="R28" s="63">
        <v>246.60170823428501</v>
      </c>
      <c r="S28" s="63">
        <v>299.79695756223498</v>
      </c>
      <c r="T28" s="63">
        <v>298.01006031267201</v>
      </c>
      <c r="U28" s="34">
        <f t="shared" si="0"/>
        <v>52.490527937771105</v>
      </c>
      <c r="V28" s="34">
        <f t="shared" si="1"/>
        <v>-0.59603581840620457</v>
      </c>
    </row>
    <row r="29" spans="1:22" s="47" customFormat="1" ht="15" customHeight="1" x14ac:dyDescent="0.25">
      <c r="B29" s="48"/>
      <c r="P29" s="76"/>
      <c r="Q29" s="49"/>
      <c r="R29" s="49"/>
      <c r="S29" s="49"/>
      <c r="T29" s="49"/>
      <c r="U29" s="50">
        <f>AVERAGE(U4:U28)</f>
        <v>36.029947673928262</v>
      </c>
      <c r="V29" s="50">
        <f>AVERAGE(V4:V28)</f>
        <v>1.545342502969117</v>
      </c>
    </row>
  </sheetData>
  <sortState ref="A4:O28">
    <sortCondition ref="A4:A28"/>
  </sortState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workbookViewId="0">
      <pane xSplit="1" topLeftCell="P1" activePane="topRight" state="frozen"/>
      <selection activeCell="T4" sqref="T4"/>
      <selection pane="topRight" activeCell="T4" sqref="T4:T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0" width="10.85546875" style="44" customWidth="1"/>
    <col min="21" max="21" width="23.28515625" style="35" customWidth="1"/>
    <col min="22" max="22" width="25.5703125" style="35" customWidth="1"/>
  </cols>
  <sheetData>
    <row r="1" spans="1:22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</row>
    <row r="2" spans="1:22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U2" s="62" t="s">
        <v>33</v>
      </c>
      <c r="V2" s="62" t="s">
        <v>34</v>
      </c>
    </row>
    <row r="3" spans="1:22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>
        <v>42887</v>
      </c>
      <c r="U3" s="62" t="s">
        <v>38</v>
      </c>
      <c r="V3" s="62" t="s">
        <v>39</v>
      </c>
    </row>
    <row r="4" spans="1:22" ht="15" customHeight="1" x14ac:dyDescent="0.25">
      <c r="A4" s="1" t="s">
        <v>21</v>
      </c>
      <c r="B4" s="39" t="s">
        <v>22</v>
      </c>
      <c r="C4" s="2">
        <v>346.25</v>
      </c>
      <c r="D4" s="2">
        <v>358</v>
      </c>
      <c r="E4" s="2">
        <v>357.5</v>
      </c>
      <c r="F4" s="2">
        <v>356.7142857142855</v>
      </c>
      <c r="G4" s="2">
        <v>357.5</v>
      </c>
      <c r="H4" s="2">
        <v>380</v>
      </c>
      <c r="I4" s="2">
        <v>381.33333333333303</v>
      </c>
      <c r="J4" s="2">
        <v>393.125</v>
      </c>
      <c r="K4" s="2">
        <v>396.36363636363598</v>
      </c>
      <c r="L4" s="2">
        <v>384.72438756482302</v>
      </c>
      <c r="M4" s="2">
        <v>491.66666666666652</v>
      </c>
      <c r="N4" s="2">
        <v>493.33333333333297</v>
      </c>
      <c r="O4" s="3">
        <v>476.933333333333</v>
      </c>
      <c r="P4" s="77">
        <v>471.66666666666703</v>
      </c>
      <c r="Q4" s="63">
        <v>477</v>
      </c>
      <c r="R4" s="63">
        <v>526.875</v>
      </c>
      <c r="S4" s="63">
        <v>500</v>
      </c>
      <c r="T4" s="63">
        <v>500.538461538462</v>
      </c>
      <c r="U4" s="34">
        <f>(T4-H4)/H4*100</f>
        <v>31.720647773279474</v>
      </c>
      <c r="V4" s="34">
        <f>(T4-S4)/S4*100</f>
        <v>0.10769230769240039</v>
      </c>
    </row>
    <row r="5" spans="1:22" ht="15" customHeight="1" x14ac:dyDescent="0.25">
      <c r="A5" s="1" t="s">
        <v>17</v>
      </c>
      <c r="B5" s="39" t="s">
        <v>18</v>
      </c>
      <c r="C5" s="2">
        <v>30</v>
      </c>
      <c r="D5" s="2">
        <v>30</v>
      </c>
      <c r="E5" s="2">
        <v>30</v>
      </c>
      <c r="F5" s="2">
        <v>30</v>
      </c>
      <c r="G5" s="2">
        <v>30</v>
      </c>
      <c r="H5" s="2">
        <v>33.785714285714249</v>
      </c>
      <c r="I5" s="2">
        <v>34.4444444444444</v>
      </c>
      <c r="J5" s="2">
        <v>35.214285714285701</v>
      </c>
      <c r="K5" s="2">
        <v>34.545454545454497</v>
      </c>
      <c r="L5" s="2">
        <v>43.631125291513698</v>
      </c>
      <c r="M5" s="2">
        <v>38.9583333333333</v>
      </c>
      <c r="N5" s="2">
        <v>38.3333333333333</v>
      </c>
      <c r="O5" s="3">
        <v>51.711666666666673</v>
      </c>
      <c r="P5" s="77">
        <v>51.6666666666667</v>
      </c>
      <c r="Q5" s="63">
        <v>52</v>
      </c>
      <c r="R5" s="63">
        <v>49</v>
      </c>
      <c r="S5" s="63">
        <v>45.142857142857103</v>
      </c>
      <c r="T5" s="63">
        <v>45.307692307692299</v>
      </c>
      <c r="U5" s="34">
        <f t="shared" ref="U5:U28" si="0">(T5-H5)/H5*100</f>
        <v>34.103106196129573</v>
      </c>
      <c r="V5" s="34">
        <f t="shared" ref="V5:V28" si="1">(T5-S5)/S5*100</f>
        <v>0.36514118792606792</v>
      </c>
    </row>
    <row r="6" spans="1:22" ht="15" customHeight="1" x14ac:dyDescent="0.25">
      <c r="A6" s="1" t="s">
        <v>30</v>
      </c>
      <c r="B6" s="39" t="s">
        <v>3</v>
      </c>
      <c r="C6" s="2">
        <v>255.824166666666</v>
      </c>
      <c r="D6" s="2">
        <v>257.78899999999999</v>
      </c>
      <c r="E6" s="2">
        <v>254.03416666666601</v>
      </c>
      <c r="F6" s="2">
        <v>257.78916666666697</v>
      </c>
      <c r="G6" s="2">
        <v>239.75285714285701</v>
      </c>
      <c r="H6" s="2">
        <v>250.95133333333303</v>
      </c>
      <c r="I6" s="2">
        <v>233.47666666666652</v>
      </c>
      <c r="J6" s="2">
        <v>291.72357142857101</v>
      </c>
      <c r="K6" s="2">
        <v>282.72399999999999</v>
      </c>
      <c r="L6" s="2">
        <v>337.701888</v>
      </c>
      <c r="M6" s="2">
        <v>348.77</v>
      </c>
      <c r="N6" s="2">
        <v>334.12666666666598</v>
      </c>
      <c r="O6" s="3">
        <v>325.74199999999996</v>
      </c>
      <c r="P6" s="77">
        <v>340.786</v>
      </c>
      <c r="Q6" s="63">
        <v>342.79999082815999</v>
      </c>
      <c r="R6" s="63">
        <v>353.94052243416718</v>
      </c>
      <c r="S6" s="63">
        <v>354.68379753127891</v>
      </c>
      <c r="T6" s="63">
        <v>350.12064165552391</v>
      </c>
      <c r="U6" s="34">
        <f t="shared" si="0"/>
        <v>39.517346652415078</v>
      </c>
      <c r="V6" s="34">
        <f t="shared" si="1"/>
        <v>-1.2865419586448927</v>
      </c>
    </row>
    <row r="7" spans="1:22" ht="15" customHeight="1" x14ac:dyDescent="0.25">
      <c r="A7" s="1" t="s">
        <v>29</v>
      </c>
      <c r="B7" s="39" t="s">
        <v>3</v>
      </c>
      <c r="C7" s="2">
        <v>236.66285714285701</v>
      </c>
      <c r="D7" s="2">
        <v>230.9425</v>
      </c>
      <c r="E7" s="2">
        <v>231.905</v>
      </c>
      <c r="F7" s="2">
        <v>234.54499999999999</v>
      </c>
      <c r="G7" s="2">
        <v>234.348095238095</v>
      </c>
      <c r="H7" s="2">
        <v>246.91814285714253</v>
      </c>
      <c r="I7" s="2">
        <v>237.53866666666701</v>
      </c>
      <c r="J7" s="2">
        <v>231.15671428571352</v>
      </c>
      <c r="K7" s="2">
        <v>260.83666666666602</v>
      </c>
      <c r="L7" s="2">
        <v>289.984402285714</v>
      </c>
      <c r="M7" s="2">
        <v>280.59399999999999</v>
      </c>
      <c r="N7" s="2">
        <v>263.17541666666648</v>
      </c>
      <c r="O7" s="3">
        <v>280.81833333333333</v>
      </c>
      <c r="P7" s="77">
        <v>274.11208333333298</v>
      </c>
      <c r="Q7" s="63">
        <v>266.71994671994668</v>
      </c>
      <c r="R7" s="63">
        <v>310.88284514780997</v>
      </c>
      <c r="S7" s="63">
        <v>311.53569912262037</v>
      </c>
      <c r="T7" s="63">
        <v>320.930598622682</v>
      </c>
      <c r="U7" s="34">
        <f t="shared" si="0"/>
        <v>29.974490699276103</v>
      </c>
      <c r="V7" s="34">
        <f t="shared" si="1"/>
        <v>3.0156734931247144</v>
      </c>
    </row>
    <row r="8" spans="1:22" ht="15" customHeight="1" x14ac:dyDescent="0.25">
      <c r="A8" s="1" t="s">
        <v>12</v>
      </c>
      <c r="B8" s="39" t="s">
        <v>3</v>
      </c>
      <c r="C8" s="2">
        <v>803.13833333333298</v>
      </c>
      <c r="D8" s="2">
        <v>810.85699999999997</v>
      </c>
      <c r="E8" s="2">
        <v>871.53800000000001</v>
      </c>
      <c r="F8" s="2">
        <v>826.199285714285</v>
      </c>
      <c r="G8" s="2">
        <v>973.47285714285499</v>
      </c>
      <c r="H8" s="2">
        <v>938.05821428571403</v>
      </c>
      <c r="I8" s="2">
        <v>919.54499999999996</v>
      </c>
      <c r="J8" s="2">
        <v>986.24071428571403</v>
      </c>
      <c r="K8" s="2">
        <v>1005.3575</v>
      </c>
      <c r="L8" s="2">
        <v>1053.42680442305</v>
      </c>
      <c r="M8" s="2">
        <v>1077.55</v>
      </c>
      <c r="N8" s="2">
        <v>1115.0004166666599</v>
      </c>
      <c r="O8" s="3">
        <v>1086.5766666666668</v>
      </c>
      <c r="P8" s="77">
        <v>1037.5</v>
      </c>
      <c r="Q8" s="63">
        <v>1190</v>
      </c>
      <c r="R8" s="63">
        <v>1000</v>
      </c>
      <c r="S8" s="63">
        <v>1107.1428571428571</v>
      </c>
      <c r="T8" s="63">
        <v>1000.94537940691</v>
      </c>
      <c r="U8" s="34">
        <f t="shared" si="0"/>
        <v>6.7039725428001811</v>
      </c>
      <c r="V8" s="34">
        <f t="shared" si="1"/>
        <v>-9.5920302471178047</v>
      </c>
    </row>
    <row r="9" spans="1:22" ht="15" customHeight="1" x14ac:dyDescent="0.25">
      <c r="A9" s="1" t="s">
        <v>11</v>
      </c>
      <c r="B9" s="39" t="s">
        <v>3</v>
      </c>
      <c r="C9" s="2">
        <v>1057.1428571428501</v>
      </c>
      <c r="D9" s="2">
        <v>1071.6949999999999</v>
      </c>
      <c r="E9" s="2">
        <v>1030</v>
      </c>
      <c r="F9" s="2">
        <v>1063.3671428571399</v>
      </c>
      <c r="G9" s="2">
        <v>1075</v>
      </c>
      <c r="H9" s="2">
        <v>1010.779285714285</v>
      </c>
      <c r="I9" s="2">
        <v>1076.6666666666652</v>
      </c>
      <c r="J9" s="2">
        <v>1023.02714285714</v>
      </c>
      <c r="K9" s="2">
        <v>1194.44444444444</v>
      </c>
      <c r="L9" s="2">
        <v>1232.40341365122</v>
      </c>
      <c r="M9" s="2">
        <v>1189.7285714285699</v>
      </c>
      <c r="N9" s="2">
        <v>1384.7616666666599</v>
      </c>
      <c r="O9" s="3">
        <v>1356.1908333333333</v>
      </c>
      <c r="P9" s="77">
        <v>1357.1428571428551</v>
      </c>
      <c r="Q9" s="63">
        <v>1370</v>
      </c>
      <c r="R9" s="63">
        <v>1329.7619047619048</v>
      </c>
      <c r="S9" s="63">
        <v>1361.5384615384614</v>
      </c>
      <c r="T9" s="63">
        <v>1378.4090909090901</v>
      </c>
      <c r="U9" s="34">
        <f t="shared" si="0"/>
        <v>36.370927895995905</v>
      </c>
      <c r="V9" s="34">
        <f t="shared" si="1"/>
        <v>1.239085772984025</v>
      </c>
    </row>
    <row r="10" spans="1:22" ht="15" customHeight="1" x14ac:dyDescent="0.25">
      <c r="A10" s="1" t="s">
        <v>10</v>
      </c>
      <c r="B10" s="39" t="s">
        <v>9</v>
      </c>
      <c r="C10" s="2">
        <v>255</v>
      </c>
      <c r="D10" s="2">
        <v>253.75</v>
      </c>
      <c r="E10" s="2">
        <v>300</v>
      </c>
      <c r="F10" s="2">
        <v>256.19047619047598</v>
      </c>
      <c r="G10" s="2">
        <v>285.7142857142855</v>
      </c>
      <c r="H10" s="2">
        <v>258.33333333333303</v>
      </c>
      <c r="I10" s="2">
        <v>300</v>
      </c>
      <c r="J10" s="2">
        <v>257.27272727272702</v>
      </c>
      <c r="K10" s="4">
        <v>300.63</v>
      </c>
      <c r="L10" s="2">
        <v>301.29005644486551</v>
      </c>
      <c r="M10" s="2">
        <v>278.33333333333303</v>
      </c>
      <c r="N10" s="2">
        <v>268.33333333333303</v>
      </c>
      <c r="O10" s="3">
        <v>259.19333333333338</v>
      </c>
      <c r="P10" s="77">
        <v>279.16666666666652</v>
      </c>
      <c r="Q10" s="63">
        <v>270</v>
      </c>
      <c r="R10" s="63">
        <v>279.16666666666669</v>
      </c>
      <c r="S10" s="63">
        <v>308.33333333333331</v>
      </c>
      <c r="T10" s="63">
        <v>310.66666666666703</v>
      </c>
      <c r="U10" s="34">
        <f t="shared" si="0"/>
        <v>20.258064516129313</v>
      </c>
      <c r="V10" s="34">
        <f t="shared" si="1"/>
        <v>0.7567567567568797</v>
      </c>
    </row>
    <row r="11" spans="1:22" ht="15" customHeight="1" x14ac:dyDescent="0.25">
      <c r="A11" s="1" t="s">
        <v>8</v>
      </c>
      <c r="B11" s="39" t="s">
        <v>9</v>
      </c>
      <c r="C11" s="2">
        <v>265</v>
      </c>
      <c r="D11" s="2">
        <v>280</v>
      </c>
      <c r="E11" s="2">
        <v>285</v>
      </c>
      <c r="F11" s="2">
        <v>285.42857142857099</v>
      </c>
      <c r="G11" s="2">
        <v>251.42857142857099</v>
      </c>
      <c r="H11" s="2">
        <v>256</v>
      </c>
      <c r="I11" s="2">
        <v>300</v>
      </c>
      <c r="J11" s="2">
        <v>293.33333333333297</v>
      </c>
      <c r="K11" s="4">
        <v>300.63</v>
      </c>
      <c r="L11" s="2">
        <v>250.62095238095199</v>
      </c>
      <c r="M11" s="2">
        <v>312</v>
      </c>
      <c r="N11" s="2">
        <v>259.5</v>
      </c>
      <c r="O11" s="3">
        <v>252.231666666667</v>
      </c>
      <c r="P11" s="77">
        <v>238.333333333333</v>
      </c>
      <c r="Q11" s="63">
        <v>235</v>
      </c>
      <c r="R11" s="63">
        <v>250</v>
      </c>
      <c r="S11" s="63">
        <v>250.769230769231</v>
      </c>
      <c r="T11" s="63">
        <v>262.30769230769198</v>
      </c>
      <c r="U11" s="34">
        <f t="shared" si="0"/>
        <v>2.4639423076921796</v>
      </c>
      <c r="V11" s="34">
        <f t="shared" si="1"/>
        <v>4.6012269938648034</v>
      </c>
    </row>
    <row r="12" spans="1:22" ht="15" customHeight="1" x14ac:dyDescent="0.25">
      <c r="A12" s="1" t="s">
        <v>7</v>
      </c>
      <c r="B12" s="39" t="s">
        <v>3</v>
      </c>
      <c r="C12" s="2">
        <v>195.17333333333301</v>
      </c>
      <c r="D12" s="2">
        <v>175.49</v>
      </c>
      <c r="E12" s="2">
        <v>234.48333333333301</v>
      </c>
      <c r="F12" s="2">
        <v>217.24</v>
      </c>
      <c r="G12" s="2">
        <v>241.38</v>
      </c>
      <c r="H12" s="2">
        <v>241.38</v>
      </c>
      <c r="I12" s="2">
        <v>252.87333333333299</v>
      </c>
      <c r="J12" s="6">
        <v>293.10000000000002</v>
      </c>
      <c r="K12" s="2">
        <v>335.18166666666599</v>
      </c>
      <c r="L12" s="2">
        <v>338.53348333333298</v>
      </c>
      <c r="M12" s="2">
        <v>344.83</v>
      </c>
      <c r="N12" s="2">
        <v>325.86</v>
      </c>
      <c r="O12" s="3">
        <v>321.16000000000003</v>
      </c>
      <c r="P12" s="77">
        <v>323.10250000000002</v>
      </c>
      <c r="Q12" s="63">
        <v>340.34482758620697</v>
      </c>
      <c r="R12" s="63">
        <v>280.84291187739467</v>
      </c>
      <c r="S12" s="63">
        <v>386.66666666666703</v>
      </c>
      <c r="T12" s="63">
        <v>389.35960591132999</v>
      </c>
      <c r="U12" s="34">
        <f t="shared" si="0"/>
        <v>61.305661575660785</v>
      </c>
      <c r="V12" s="34">
        <f t="shared" si="1"/>
        <v>0.6964498046542148</v>
      </c>
    </row>
    <row r="13" spans="1:22" ht="15" customHeight="1" x14ac:dyDescent="0.25">
      <c r="A13" s="1" t="s">
        <v>14</v>
      </c>
      <c r="B13" s="39" t="s">
        <v>3</v>
      </c>
      <c r="C13" s="2">
        <v>691.113333333333</v>
      </c>
      <c r="D13" s="2">
        <v>673.33500000000004</v>
      </c>
      <c r="E13" s="2">
        <v>670</v>
      </c>
      <c r="F13" s="2">
        <v>698.73500000000001</v>
      </c>
      <c r="G13" s="2">
        <v>657.50250000000005</v>
      </c>
      <c r="H13" s="2">
        <v>675.67</v>
      </c>
      <c r="I13" s="2">
        <v>756.67</v>
      </c>
      <c r="J13" s="2">
        <v>800</v>
      </c>
      <c r="K13" s="2">
        <v>800</v>
      </c>
      <c r="L13" s="2">
        <v>946.03985986838995</v>
      </c>
      <c r="M13" s="2">
        <v>993.34185286180946</v>
      </c>
      <c r="N13" s="2">
        <v>1038</v>
      </c>
      <c r="O13" s="3">
        <v>1009.4300000000001</v>
      </c>
      <c r="P13" s="78">
        <v>1100.45</v>
      </c>
      <c r="Q13" s="63">
        <v>1116.6666666666699</v>
      </c>
      <c r="R13" s="63">
        <v>974.45887445887502</v>
      </c>
      <c r="S13" s="63">
        <v>1000</v>
      </c>
      <c r="T13" s="63">
        <v>1000</v>
      </c>
      <c r="U13" s="34">
        <f t="shared" si="0"/>
        <v>48.001243210442979</v>
      </c>
      <c r="V13" s="34">
        <f t="shared" si="1"/>
        <v>0</v>
      </c>
    </row>
    <row r="14" spans="1:22" ht="15" customHeight="1" x14ac:dyDescent="0.25">
      <c r="A14" s="1" t="s">
        <v>13</v>
      </c>
      <c r="B14" s="39" t="s">
        <v>3</v>
      </c>
      <c r="C14" s="2">
        <v>600</v>
      </c>
      <c r="D14" s="2">
        <v>600</v>
      </c>
      <c r="E14" s="2">
        <v>600</v>
      </c>
      <c r="F14" s="2">
        <v>682.65625</v>
      </c>
      <c r="G14" s="2">
        <v>781.25</v>
      </c>
      <c r="H14" s="2">
        <v>757.78</v>
      </c>
      <c r="I14" s="2">
        <v>766.67</v>
      </c>
      <c r="J14" s="2">
        <v>716.66666666666652</v>
      </c>
      <c r="K14" s="2">
        <v>766.67</v>
      </c>
      <c r="L14" s="2">
        <v>805.79820733771999</v>
      </c>
      <c r="M14" s="2">
        <v>800</v>
      </c>
      <c r="N14" s="2">
        <v>895</v>
      </c>
      <c r="O14" s="3">
        <v>873.04</v>
      </c>
      <c r="P14" s="77">
        <v>1100</v>
      </c>
      <c r="Q14" s="63">
        <v>1000</v>
      </c>
      <c r="R14" s="63">
        <v>985.71428571428601</v>
      </c>
      <c r="S14" s="63">
        <v>1000</v>
      </c>
      <c r="T14" s="63">
        <v>1020.68965517241</v>
      </c>
      <c r="U14" s="34">
        <f t="shared" si="0"/>
        <v>34.694720786034203</v>
      </c>
      <c r="V14" s="34">
        <f t="shared" si="1"/>
        <v>2.0689655172409971</v>
      </c>
    </row>
    <row r="15" spans="1:22" ht="15" customHeight="1" x14ac:dyDescent="0.25">
      <c r="A15" s="1" t="s">
        <v>24</v>
      </c>
      <c r="B15" s="39" t="s">
        <v>16</v>
      </c>
      <c r="C15" s="2">
        <v>120</v>
      </c>
      <c r="D15" s="2">
        <v>125</v>
      </c>
      <c r="E15" s="2">
        <v>130</v>
      </c>
      <c r="F15" s="2">
        <v>125</v>
      </c>
      <c r="G15" s="6">
        <v>120</v>
      </c>
      <c r="H15" s="2">
        <v>130</v>
      </c>
      <c r="I15" s="4">
        <v>120.252</v>
      </c>
      <c r="J15" s="2">
        <v>125</v>
      </c>
      <c r="K15" s="2">
        <v>133.333333333333</v>
      </c>
      <c r="L15" s="2">
        <v>138.32671974969699</v>
      </c>
      <c r="M15" s="2">
        <v>140</v>
      </c>
      <c r="N15" s="2">
        <v>130</v>
      </c>
      <c r="O15" s="3">
        <v>123.2</v>
      </c>
      <c r="P15" s="77">
        <v>140</v>
      </c>
      <c r="Q15" s="63">
        <v>145</v>
      </c>
      <c r="R15" s="63">
        <v>160</v>
      </c>
      <c r="S15" s="63">
        <v>166.666666666667</v>
      </c>
      <c r="T15" s="63">
        <v>170</v>
      </c>
      <c r="U15" s="34">
        <f t="shared" si="0"/>
        <v>30.76923076923077</v>
      </c>
      <c r="V15" s="34">
        <f t="shared" si="1"/>
        <v>1.9999999999997971</v>
      </c>
    </row>
    <row r="16" spans="1:22" ht="15" customHeight="1" x14ac:dyDescent="0.25">
      <c r="A16" s="1" t="s">
        <v>23</v>
      </c>
      <c r="B16" s="39" t="s">
        <v>16</v>
      </c>
      <c r="C16" s="2">
        <v>147.73809523809501</v>
      </c>
      <c r="D16" s="2">
        <v>155</v>
      </c>
      <c r="E16" s="2">
        <v>140</v>
      </c>
      <c r="F16" s="2">
        <v>148.28571428571399</v>
      </c>
      <c r="G16" s="2">
        <v>149.71428571428501</v>
      </c>
      <c r="H16" s="2">
        <v>144.85714285714249</v>
      </c>
      <c r="I16" s="2">
        <v>141</v>
      </c>
      <c r="J16" s="2">
        <v>141.7142857142855</v>
      </c>
      <c r="K16" s="2">
        <v>141.81818181818099</v>
      </c>
      <c r="L16" s="2">
        <v>156.86943840970699</v>
      </c>
      <c r="M16" s="2">
        <v>149.583333333333</v>
      </c>
      <c r="N16" s="2">
        <v>157.666666666667</v>
      </c>
      <c r="O16" s="3">
        <v>155.49666666666701</v>
      </c>
      <c r="P16" s="77">
        <v>162.083333333333</v>
      </c>
      <c r="Q16" s="63">
        <v>188.18181818181819</v>
      </c>
      <c r="R16" s="63">
        <v>198.66666666666666</v>
      </c>
      <c r="S16" s="63">
        <v>197.857142857143</v>
      </c>
      <c r="T16" s="63">
        <v>191.07142857142858</v>
      </c>
      <c r="U16" s="34">
        <f t="shared" si="0"/>
        <v>31.903353057199553</v>
      </c>
      <c r="V16" s="34">
        <f t="shared" si="1"/>
        <v>-3.4296028880867082</v>
      </c>
    </row>
    <row r="17" spans="1:22" ht="15" customHeight="1" x14ac:dyDescent="0.25">
      <c r="A17" s="1" t="s">
        <v>15</v>
      </c>
      <c r="B17" s="39" t="s">
        <v>16</v>
      </c>
      <c r="C17" s="4">
        <v>951.88</v>
      </c>
      <c r="D17" s="2">
        <v>955.5</v>
      </c>
      <c r="E17" s="4">
        <v>975.88</v>
      </c>
      <c r="F17" s="6">
        <v>990</v>
      </c>
      <c r="G17" s="2">
        <v>950</v>
      </c>
      <c r="H17" s="2">
        <v>1000</v>
      </c>
      <c r="I17" s="4">
        <v>951.995</v>
      </c>
      <c r="J17" s="6">
        <v>1050</v>
      </c>
      <c r="K17" s="4">
        <v>953.99418949999995</v>
      </c>
      <c r="L17" s="2">
        <v>1191.72</v>
      </c>
      <c r="M17" s="4">
        <v>955.99757729794999</v>
      </c>
      <c r="N17" s="6">
        <v>1100</v>
      </c>
      <c r="O17" s="3">
        <v>1049.7449999999999</v>
      </c>
      <c r="P17" s="77">
        <v>1200</v>
      </c>
      <c r="Q17" s="63">
        <v>1266.6666666666699</v>
      </c>
      <c r="R17" s="63">
        <v>1200</v>
      </c>
      <c r="S17" s="63">
        <v>1225</v>
      </c>
      <c r="T17" s="63">
        <v>1212.5</v>
      </c>
      <c r="U17" s="34">
        <f t="shared" si="0"/>
        <v>21.25</v>
      </c>
      <c r="V17" s="34">
        <f t="shared" si="1"/>
        <v>-1.0204081632653061</v>
      </c>
    </row>
    <row r="18" spans="1:22" ht="15" customHeight="1" x14ac:dyDescent="0.25">
      <c r="A18" s="1" t="s">
        <v>27</v>
      </c>
      <c r="B18" s="39" t="s">
        <v>3</v>
      </c>
      <c r="C18" s="6">
        <v>164.69142857142899</v>
      </c>
      <c r="D18" s="6">
        <v>168.40899999999999</v>
      </c>
      <c r="E18" s="6">
        <v>160.833333333333</v>
      </c>
      <c r="F18" s="6">
        <v>169.73857142857</v>
      </c>
      <c r="G18" s="6">
        <v>174.75371428571401</v>
      </c>
      <c r="H18" s="2">
        <v>201.7142857142855</v>
      </c>
      <c r="I18" s="6">
        <v>202.46983333333301</v>
      </c>
      <c r="J18" s="6">
        <v>208.02614285714199</v>
      </c>
      <c r="K18" s="2">
        <v>210.66583333333301</v>
      </c>
      <c r="L18" s="2">
        <v>223.65752105714299</v>
      </c>
      <c r="M18" s="2">
        <v>224.16649999999899</v>
      </c>
      <c r="N18" s="6">
        <v>230.40624999999901</v>
      </c>
      <c r="O18" s="3">
        <v>212.39916666666664</v>
      </c>
      <c r="P18" s="77">
        <v>224.43708333333299</v>
      </c>
      <c r="Q18" s="63">
        <v>259.0318772136954</v>
      </c>
      <c r="R18" s="63">
        <v>310.75487012987014</v>
      </c>
      <c r="S18" s="63">
        <v>311.40745535714285</v>
      </c>
      <c r="T18" s="63">
        <v>352.11528550814268</v>
      </c>
      <c r="U18" s="34">
        <f t="shared" si="0"/>
        <v>74.561402164093579</v>
      </c>
      <c r="V18" s="34">
        <f t="shared" si="1"/>
        <v>13.072207954788162</v>
      </c>
    </row>
    <row r="19" spans="1:22" ht="15" customHeight="1" x14ac:dyDescent="0.25">
      <c r="A19" s="1" t="s">
        <v>28</v>
      </c>
      <c r="B19" s="39" t="s">
        <v>3</v>
      </c>
      <c r="C19" s="2">
        <v>177.57749999999999</v>
      </c>
      <c r="D19" s="2">
        <v>174.90799999999999</v>
      </c>
      <c r="E19" s="2">
        <v>173.15233333333299</v>
      </c>
      <c r="F19" s="2">
        <v>174.76333333333301</v>
      </c>
      <c r="G19" s="2">
        <v>186.66916666666651</v>
      </c>
      <c r="H19" s="2">
        <v>214.2416666666665</v>
      </c>
      <c r="I19" s="2">
        <v>216.82</v>
      </c>
      <c r="J19" s="2">
        <v>219.92083333333301</v>
      </c>
      <c r="K19" s="2" t="s">
        <v>36</v>
      </c>
      <c r="L19" s="2">
        <v>250.47492553443948</v>
      </c>
      <c r="M19" s="2">
        <v>228.86375000000001</v>
      </c>
      <c r="N19" s="2">
        <v>229.99449999999999</v>
      </c>
      <c r="O19" s="3">
        <v>221.39500000000001</v>
      </c>
      <c r="P19" s="77">
        <v>266.22750000000002</v>
      </c>
      <c r="Q19" s="63">
        <v>282.04404291360811</v>
      </c>
      <c r="R19" s="63">
        <v>332.11932994541689</v>
      </c>
      <c r="S19" s="63">
        <v>332.81678053830228</v>
      </c>
      <c r="T19" s="63">
        <v>359.63304543014698</v>
      </c>
      <c r="U19" s="34">
        <f t="shared" si="0"/>
        <v>67.863259759685988</v>
      </c>
      <c r="V19" s="34">
        <f t="shared" si="1"/>
        <v>8.0573656317664373</v>
      </c>
    </row>
    <row r="20" spans="1:22" ht="15" customHeight="1" x14ac:dyDescent="0.25">
      <c r="A20" s="1" t="s">
        <v>19</v>
      </c>
      <c r="B20" s="39" t="s">
        <v>3</v>
      </c>
      <c r="C20" s="4">
        <v>650.22</v>
      </c>
      <c r="D20" s="4">
        <v>657.28200000000004</v>
      </c>
      <c r="E20" s="2">
        <v>642.86</v>
      </c>
      <c r="F20" s="2">
        <v>650</v>
      </c>
      <c r="G20" s="4">
        <v>644.21000600000002</v>
      </c>
      <c r="H20" s="4">
        <v>601.26</v>
      </c>
      <c r="I20" s="4">
        <v>645.56284701260006</v>
      </c>
      <c r="J20" s="2">
        <v>725</v>
      </c>
      <c r="K20" s="4">
        <v>646.91852899132653</v>
      </c>
      <c r="L20" s="2">
        <v>750</v>
      </c>
      <c r="M20" s="4">
        <v>648.2770579022083</v>
      </c>
      <c r="N20" s="2">
        <v>814.29</v>
      </c>
      <c r="O20" s="3">
        <v>706.76</v>
      </c>
      <c r="P20" s="77">
        <v>857.14</v>
      </c>
      <c r="Q20" s="63">
        <v>861.90476190476204</v>
      </c>
      <c r="R20" s="63">
        <v>866.66666666666697</v>
      </c>
      <c r="S20" s="63">
        <v>983.33333333333337</v>
      </c>
      <c r="T20" s="63">
        <v>990.74074074074099</v>
      </c>
      <c r="U20" s="34">
        <f t="shared" si="0"/>
        <v>64.77742419930496</v>
      </c>
      <c r="V20" s="34">
        <f t="shared" si="1"/>
        <v>0.75329566854992724</v>
      </c>
    </row>
    <row r="21" spans="1:22" ht="15" customHeight="1" x14ac:dyDescent="0.25">
      <c r="A21" s="1" t="s">
        <v>20</v>
      </c>
      <c r="B21" s="39" t="s">
        <v>3</v>
      </c>
      <c r="C21" s="2">
        <v>1674.5975000000001</v>
      </c>
      <c r="D21" s="2">
        <v>1594.1175000000001</v>
      </c>
      <c r="E21" s="2">
        <v>1789.0730000000001</v>
      </c>
      <c r="F21" s="2">
        <v>1674.0920833333298</v>
      </c>
      <c r="G21" s="2">
        <v>1775</v>
      </c>
      <c r="H21" s="2">
        <v>1727.125</v>
      </c>
      <c r="I21" s="2">
        <v>1787.03833333333</v>
      </c>
      <c r="J21" s="2">
        <v>1822.3758333333299</v>
      </c>
      <c r="K21" s="2">
        <v>1951.03111111111</v>
      </c>
      <c r="L21" s="2">
        <v>1981.94169425</v>
      </c>
      <c r="M21" s="2">
        <v>1933.8316666666601</v>
      </c>
      <c r="N21" s="2">
        <v>1941.605</v>
      </c>
      <c r="O21" s="3">
        <v>1940.2375</v>
      </c>
      <c r="P21" s="77">
        <v>1887.03666666666</v>
      </c>
      <c r="Q21" s="63">
        <v>1843.1372549019609</v>
      </c>
      <c r="R21" s="63">
        <v>1843.1372549019609</v>
      </c>
      <c r="S21" s="63">
        <v>1728.1045751634001</v>
      </c>
      <c r="T21" s="63">
        <v>1768.1045751634001</v>
      </c>
      <c r="U21" s="34">
        <f t="shared" si="0"/>
        <v>2.37270464867338</v>
      </c>
      <c r="V21" s="34">
        <f t="shared" si="1"/>
        <v>2.31467473524962</v>
      </c>
    </row>
    <row r="22" spans="1:22" ht="15" customHeight="1" x14ac:dyDescent="0.25">
      <c r="A22" s="1" t="s">
        <v>31</v>
      </c>
      <c r="B22" s="39" t="s">
        <v>3</v>
      </c>
      <c r="C22" s="2">
        <v>255.73952380952301</v>
      </c>
      <c r="D22" s="2">
        <v>223.16125</v>
      </c>
      <c r="E22" s="6">
        <v>227.315</v>
      </c>
      <c r="F22" s="2">
        <v>224.91833333333301</v>
      </c>
      <c r="G22" s="6">
        <v>223.08099999999999</v>
      </c>
      <c r="H22" s="6">
        <v>232.56749999999948</v>
      </c>
      <c r="I22" s="6">
        <v>221.06299999999999</v>
      </c>
      <c r="J22" s="6">
        <v>245.13583333333298</v>
      </c>
      <c r="K22" s="2">
        <v>258.54777777777701</v>
      </c>
      <c r="L22" s="2">
        <v>263.014477054086</v>
      </c>
      <c r="M22" s="6">
        <v>232.66458333333301</v>
      </c>
      <c r="N22" s="6">
        <v>247.637916666667</v>
      </c>
      <c r="O22" s="3">
        <v>212.75200000000001</v>
      </c>
      <c r="P22" s="77">
        <v>264.4029166666665</v>
      </c>
      <c r="Q22" s="63">
        <v>260.041954949076</v>
      </c>
      <c r="R22" s="63">
        <v>185.23157919774462</v>
      </c>
      <c r="S22" s="63">
        <v>199.09300009382</v>
      </c>
      <c r="T22" s="63">
        <v>215.98353149648301</v>
      </c>
      <c r="U22" s="34">
        <f t="shared" si="0"/>
        <v>-7.1308194410295984</v>
      </c>
      <c r="V22" s="34">
        <f t="shared" si="1"/>
        <v>8.4837394557837644</v>
      </c>
    </row>
    <row r="23" spans="1:22" ht="15" customHeight="1" x14ac:dyDescent="0.25">
      <c r="A23" s="1" t="s">
        <v>4</v>
      </c>
      <c r="B23" s="39" t="s">
        <v>3</v>
      </c>
      <c r="C23" s="2">
        <v>166.67</v>
      </c>
      <c r="D23" s="2">
        <v>173.33</v>
      </c>
      <c r="E23" s="4">
        <v>167.02000699999999</v>
      </c>
      <c r="F23" s="2">
        <v>200</v>
      </c>
      <c r="G23" s="6">
        <v>263.33</v>
      </c>
      <c r="H23" s="2">
        <v>266.67</v>
      </c>
      <c r="I23" s="4">
        <v>270.83999999999997</v>
      </c>
      <c r="J23" s="4">
        <v>267.230007</v>
      </c>
      <c r="K23" s="4">
        <v>261.68176399999999</v>
      </c>
      <c r="L23" s="2">
        <v>299.71175760231904</v>
      </c>
      <c r="M23" s="2">
        <v>333.33</v>
      </c>
      <c r="N23" s="2">
        <v>333.33</v>
      </c>
      <c r="O23" s="3">
        <v>306.45</v>
      </c>
      <c r="P23" s="77">
        <v>350</v>
      </c>
      <c r="Q23" s="63">
        <v>366.66666666666669</v>
      </c>
      <c r="R23" s="63">
        <v>327.77777777777771</v>
      </c>
      <c r="S23" s="63">
        <v>350</v>
      </c>
      <c r="T23" s="63">
        <v>325</v>
      </c>
      <c r="U23" s="34">
        <f t="shared" si="0"/>
        <v>21.873476581542722</v>
      </c>
      <c r="V23" s="34">
        <f t="shared" si="1"/>
        <v>-7.1428571428571423</v>
      </c>
    </row>
    <row r="24" spans="1:22" ht="15" customHeight="1" x14ac:dyDescent="0.25">
      <c r="A24" s="1" t="s">
        <v>5</v>
      </c>
      <c r="B24" s="39" t="s">
        <v>3</v>
      </c>
      <c r="C24" s="2">
        <v>172.8029761904755</v>
      </c>
      <c r="D24" s="2">
        <v>178.84099999999901</v>
      </c>
      <c r="E24" s="2">
        <v>198.2775</v>
      </c>
      <c r="F24" s="2">
        <v>189.04857142857099</v>
      </c>
      <c r="G24" s="2">
        <v>210.97499999999999</v>
      </c>
      <c r="H24" s="2">
        <v>262.86114285714251</v>
      </c>
      <c r="I24" s="2">
        <v>244.59966666666651</v>
      </c>
      <c r="J24" s="2">
        <v>272.2452857142855</v>
      </c>
      <c r="K24" s="2">
        <v>258.33666666666602</v>
      </c>
      <c r="L24" s="2">
        <v>265.04707237499952</v>
      </c>
      <c r="M24" s="2">
        <v>282.0156666666665</v>
      </c>
      <c r="N24" s="2">
        <v>260.9054166666665</v>
      </c>
      <c r="O24" s="3">
        <v>259.04083333333335</v>
      </c>
      <c r="P24" s="77">
        <v>283.39083333333303</v>
      </c>
      <c r="Q24" s="63">
        <v>283.37513061650998</v>
      </c>
      <c r="R24" s="63">
        <v>281.60919540229884</v>
      </c>
      <c r="S24" s="63">
        <v>322.30769230769198</v>
      </c>
      <c r="T24" s="63">
        <v>350.84330283837699</v>
      </c>
      <c r="U24" s="34">
        <f t="shared" si="0"/>
        <v>33.470964565139347</v>
      </c>
      <c r="V24" s="34">
        <f t="shared" si="1"/>
        <v>8.8535307135776957</v>
      </c>
    </row>
    <row r="25" spans="1:22" ht="15" customHeight="1" x14ac:dyDescent="0.25">
      <c r="A25" s="1" t="s">
        <v>6</v>
      </c>
      <c r="B25" s="39" t="s">
        <v>3</v>
      </c>
      <c r="C25" s="4">
        <v>170.45</v>
      </c>
      <c r="D25" s="2">
        <v>180</v>
      </c>
      <c r="E25" s="2">
        <v>200</v>
      </c>
      <c r="F25" s="2">
        <v>195.565</v>
      </c>
      <c r="G25" s="2">
        <v>205.71833333333299</v>
      </c>
      <c r="H25" s="2">
        <v>219.44499999999999</v>
      </c>
      <c r="I25" s="2">
        <v>255.5566666666665</v>
      </c>
      <c r="J25" s="2">
        <v>245.45</v>
      </c>
      <c r="K25" s="2">
        <v>277.77999999999997</v>
      </c>
      <c r="L25" s="2">
        <v>285.51507699510603</v>
      </c>
      <c r="M25" s="4">
        <v>288.57333799999998</v>
      </c>
      <c r="N25" s="2">
        <v>309.08</v>
      </c>
      <c r="O25" s="3">
        <v>303.06</v>
      </c>
      <c r="P25" s="77">
        <v>281.66500000000002</v>
      </c>
      <c r="Q25" s="63">
        <v>333.33333333333331</v>
      </c>
      <c r="R25" s="63">
        <v>372.41379310344826</v>
      </c>
      <c r="S25" s="63">
        <v>440</v>
      </c>
      <c r="T25" s="63">
        <v>452.222222222222</v>
      </c>
      <c r="U25" s="34">
        <f t="shared" si="0"/>
        <v>106.07542765714508</v>
      </c>
      <c r="V25" s="34">
        <f t="shared" si="1"/>
        <v>2.7777777777777275</v>
      </c>
    </row>
    <row r="26" spans="1:22" ht="15" customHeight="1" x14ac:dyDescent="0.25">
      <c r="A26" s="1" t="s">
        <v>2</v>
      </c>
      <c r="B26" s="39" t="s">
        <v>3</v>
      </c>
      <c r="C26" s="2">
        <v>250.15642857142899</v>
      </c>
      <c r="D26" s="2">
        <v>259.99799999999999</v>
      </c>
      <c r="E26" s="2">
        <v>280.5575</v>
      </c>
      <c r="F26" s="2">
        <v>268.58642857142854</v>
      </c>
      <c r="G26" s="2">
        <v>327.14428571428499</v>
      </c>
      <c r="H26" s="2">
        <v>357.14099999999951</v>
      </c>
      <c r="I26" s="2">
        <v>351.11200000000002</v>
      </c>
      <c r="J26" s="2">
        <v>364.52300000000002</v>
      </c>
      <c r="K26" s="2">
        <v>359.44499999999999</v>
      </c>
      <c r="L26" s="2">
        <v>379.30850332142847</v>
      </c>
      <c r="M26" s="2">
        <v>409.22958333333298</v>
      </c>
      <c r="N26" s="2">
        <v>399.99916666666599</v>
      </c>
      <c r="O26" s="3">
        <v>394.16666666666663</v>
      </c>
      <c r="P26" s="77">
        <v>410.1387499999995</v>
      </c>
      <c r="Q26" s="63">
        <v>413.33333333333297</v>
      </c>
      <c r="R26" s="63">
        <v>360</v>
      </c>
      <c r="S26" s="63">
        <v>429.54545454545399</v>
      </c>
      <c r="T26" s="63">
        <v>437.22222222222001</v>
      </c>
      <c r="U26" s="34">
        <f t="shared" si="0"/>
        <v>22.42285882108764</v>
      </c>
      <c r="V26" s="34">
        <f t="shared" si="1"/>
        <v>1.787184009405848</v>
      </c>
    </row>
    <row r="27" spans="1:22" ht="15" customHeight="1" x14ac:dyDescent="0.25">
      <c r="A27" s="1" t="s">
        <v>25</v>
      </c>
      <c r="B27" s="39" t="s">
        <v>3</v>
      </c>
      <c r="C27" s="2">
        <v>179.54071428571399</v>
      </c>
      <c r="D27" s="2">
        <v>183.75</v>
      </c>
      <c r="E27" s="2">
        <v>184.559</v>
      </c>
      <c r="F27" s="2">
        <v>231.48500000000001</v>
      </c>
      <c r="G27" s="2">
        <v>232.55</v>
      </c>
      <c r="H27" s="2">
        <v>251.84014285714201</v>
      </c>
      <c r="I27" s="2">
        <v>253.09399999999999</v>
      </c>
      <c r="J27" s="2">
        <v>268.30485714285703</v>
      </c>
      <c r="K27" s="2">
        <v>269.681428571428</v>
      </c>
      <c r="L27" s="2">
        <v>274.63312999999999</v>
      </c>
      <c r="M27" s="2">
        <v>260.64749999999998</v>
      </c>
      <c r="N27" s="2">
        <v>276.20999999999901</v>
      </c>
      <c r="O27" s="3">
        <v>234.86916666666667</v>
      </c>
      <c r="P27" s="77">
        <v>249.57624999999999</v>
      </c>
      <c r="Q27" s="63">
        <v>252.576548838159</v>
      </c>
      <c r="R27" s="63">
        <v>270.72069665434702</v>
      </c>
      <c r="S27" s="63">
        <v>335.31436801243609</v>
      </c>
      <c r="T27" s="63">
        <v>350.64681369277702</v>
      </c>
      <c r="U27" s="34">
        <f t="shared" si="0"/>
        <v>39.233884524789104</v>
      </c>
      <c r="V27" s="34">
        <f t="shared" si="1"/>
        <v>4.5725585131419955</v>
      </c>
    </row>
    <row r="28" spans="1:22" ht="15" customHeight="1" x14ac:dyDescent="0.25">
      <c r="A28" s="1" t="s">
        <v>26</v>
      </c>
      <c r="B28" s="39" t="s">
        <v>3</v>
      </c>
      <c r="C28" s="2">
        <v>149.72528571428552</v>
      </c>
      <c r="D28" s="2">
        <v>139.44800000000001</v>
      </c>
      <c r="E28" s="2">
        <v>141.21299999999999</v>
      </c>
      <c r="F28" s="2">
        <v>164.87857142857101</v>
      </c>
      <c r="G28" s="2">
        <v>167.22166666666601</v>
      </c>
      <c r="H28" s="2">
        <v>168.22799999999901</v>
      </c>
      <c r="I28" s="2">
        <v>175.78833333333299</v>
      </c>
      <c r="J28" s="2">
        <v>199.21</v>
      </c>
      <c r="K28" s="2">
        <v>176.35399999999899</v>
      </c>
      <c r="L28" s="2">
        <v>179.37030084566399</v>
      </c>
      <c r="M28" s="2">
        <v>186.29649999999901</v>
      </c>
      <c r="N28" s="2">
        <v>190.858</v>
      </c>
      <c r="O28" s="3">
        <v>182.44900000000001</v>
      </c>
      <c r="P28" s="77">
        <v>183.89666666666699</v>
      </c>
      <c r="Q28" s="63">
        <v>203.08641975308646</v>
      </c>
      <c r="R28" s="63">
        <v>216.492501148239</v>
      </c>
      <c r="S28" s="63">
        <v>279.1780683085031</v>
      </c>
      <c r="T28" s="63">
        <v>310.12130786785002</v>
      </c>
      <c r="U28" s="34">
        <f t="shared" si="0"/>
        <v>84.345832957564639</v>
      </c>
      <c r="V28" s="34">
        <f t="shared" si="1"/>
        <v>11.083692836914892</v>
      </c>
    </row>
    <row r="29" spans="1:22" s="47" customFormat="1" x14ac:dyDescent="0.25">
      <c r="B29" s="48"/>
      <c r="P29" s="76"/>
      <c r="Q29" s="49"/>
      <c r="R29" s="49"/>
      <c r="S29" s="49"/>
      <c r="T29" s="49"/>
      <c r="U29" s="50">
        <f>AVERAGE(U4:U28)</f>
        <v>37.556124976811311</v>
      </c>
      <c r="V29" s="50">
        <f>AVERAGE(V4:V28)</f>
        <v>2.1654231492491247</v>
      </c>
    </row>
  </sheetData>
  <sortState ref="A4:O28">
    <sortCondition ref="A4:A28"/>
  </sortState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workbookViewId="0">
      <pane xSplit="1" topLeftCell="P1" activePane="topRight" state="frozen"/>
      <selection activeCell="T4" sqref="T4"/>
      <selection pane="topRight" activeCell="T4" sqref="T4:T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0" width="10.85546875" style="44" customWidth="1"/>
    <col min="21" max="21" width="23.28515625" style="35" customWidth="1"/>
    <col min="22" max="22" width="25.5703125" style="35" customWidth="1"/>
  </cols>
  <sheetData>
    <row r="1" spans="1:22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</row>
    <row r="2" spans="1:22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U2" s="62" t="s">
        <v>33</v>
      </c>
      <c r="V2" s="62" t="s">
        <v>34</v>
      </c>
    </row>
    <row r="3" spans="1:22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>
        <v>42887</v>
      </c>
      <c r="U3" s="62" t="s">
        <v>38</v>
      </c>
      <c r="V3" s="62" t="s">
        <v>39</v>
      </c>
    </row>
    <row r="4" spans="1:22" ht="15" customHeight="1" x14ac:dyDescent="0.25">
      <c r="A4" s="1" t="s">
        <v>21</v>
      </c>
      <c r="B4" s="39" t="s">
        <v>22</v>
      </c>
      <c r="C4" s="2">
        <v>359</v>
      </c>
      <c r="D4" s="2">
        <v>361.0714285714285</v>
      </c>
      <c r="E4" s="2">
        <v>364</v>
      </c>
      <c r="F4" s="2">
        <v>436.66666666666652</v>
      </c>
      <c r="G4" s="2">
        <v>378.33333333333303</v>
      </c>
      <c r="H4" s="2">
        <v>422.5</v>
      </c>
      <c r="I4" s="2">
        <v>440.83333333333297</v>
      </c>
      <c r="J4" s="2">
        <v>411.04166666666652</v>
      </c>
      <c r="K4" s="2">
        <v>491.25</v>
      </c>
      <c r="L4" s="2">
        <v>479.24265272466448</v>
      </c>
      <c r="M4" s="2">
        <v>474.16666666666652</v>
      </c>
      <c r="N4" s="2">
        <v>482.5</v>
      </c>
      <c r="O4" s="3">
        <v>480.38</v>
      </c>
      <c r="P4" s="77">
        <v>496.36363636363598</v>
      </c>
      <c r="Q4" s="63">
        <v>550</v>
      </c>
      <c r="R4" s="63">
        <v>532.857142857143</v>
      </c>
      <c r="S4" s="63">
        <v>560</v>
      </c>
      <c r="T4" s="63">
        <v>524.61538461538498</v>
      </c>
      <c r="U4" s="34">
        <f>(T4-H4)/H4*100</f>
        <v>24.169321802457986</v>
      </c>
      <c r="V4" s="34">
        <f>(T4-S4)/S4*100</f>
        <v>-6.3186813186812536</v>
      </c>
    </row>
    <row r="5" spans="1:22" ht="15" customHeight="1" x14ac:dyDescent="0.25">
      <c r="A5" s="1" t="s">
        <v>17</v>
      </c>
      <c r="B5" s="39" t="s">
        <v>18</v>
      </c>
      <c r="C5" s="2">
        <v>30</v>
      </c>
      <c r="D5" s="2">
        <v>30.714285714285701</v>
      </c>
      <c r="E5" s="2">
        <v>29.99999999999995</v>
      </c>
      <c r="F5" s="2">
        <v>37.25</v>
      </c>
      <c r="G5" s="2">
        <v>30</v>
      </c>
      <c r="H5" s="2">
        <v>35</v>
      </c>
      <c r="I5" s="2">
        <v>38.3333333333333</v>
      </c>
      <c r="J5" s="2">
        <v>33.75</v>
      </c>
      <c r="K5" s="2">
        <v>30</v>
      </c>
      <c r="L5" s="2">
        <v>47.811584913958995</v>
      </c>
      <c r="M5" s="2">
        <v>42.5</v>
      </c>
      <c r="N5" s="2">
        <v>41.25</v>
      </c>
      <c r="O5" s="3">
        <v>51.699285714285715</v>
      </c>
      <c r="P5" s="77">
        <v>50</v>
      </c>
      <c r="Q5" s="63">
        <v>49.2222222222222</v>
      </c>
      <c r="R5" s="63">
        <v>48</v>
      </c>
      <c r="S5" s="63">
        <v>49.166666666666664</v>
      </c>
      <c r="T5" s="63">
        <v>45.5</v>
      </c>
      <c r="U5" s="34">
        <f t="shared" ref="U5:U28" si="0">(T5-H5)/H5*100</f>
        <v>30</v>
      </c>
      <c r="V5" s="34">
        <f t="shared" ref="V5:V28" si="1">(T5-S5)/S5*100</f>
        <v>-7.4576271186440639</v>
      </c>
    </row>
    <row r="6" spans="1:22" ht="15" customHeight="1" x14ac:dyDescent="0.25">
      <c r="A6" s="1" t="s">
        <v>30</v>
      </c>
      <c r="B6" s="39" t="s">
        <v>3</v>
      </c>
      <c r="C6" s="2">
        <v>181.5499999999995</v>
      </c>
      <c r="D6" s="2">
        <v>213.63499999999999</v>
      </c>
      <c r="E6" s="2">
        <v>196.81416666666601</v>
      </c>
      <c r="F6" s="2">
        <v>202.25333333333299</v>
      </c>
      <c r="G6" s="2">
        <v>194.77199999999999</v>
      </c>
      <c r="H6" s="2">
        <v>254.42375000000001</v>
      </c>
      <c r="I6" s="2">
        <v>253.56</v>
      </c>
      <c r="J6" s="2">
        <v>260.17325</v>
      </c>
      <c r="K6" s="6">
        <v>301.13499999999954</v>
      </c>
      <c r="L6" s="2">
        <v>387.37318179580149</v>
      </c>
      <c r="M6" s="2">
        <v>376.78499999999951</v>
      </c>
      <c r="N6" s="2">
        <v>224.9975</v>
      </c>
      <c r="O6" s="3">
        <v>321.72642857142853</v>
      </c>
      <c r="P6" s="77">
        <v>315.034999999999</v>
      </c>
      <c r="Q6" s="63">
        <v>313.031874039939</v>
      </c>
      <c r="R6" s="63">
        <v>309.95670995670997</v>
      </c>
      <c r="S6" s="63">
        <v>310.60761904761904</v>
      </c>
      <c r="T6" s="63">
        <v>321.81818181818187</v>
      </c>
      <c r="U6" s="34">
        <f t="shared" si="0"/>
        <v>26.489049005127018</v>
      </c>
      <c r="V6" s="34">
        <f t="shared" si="1"/>
        <v>3.6092362463408043</v>
      </c>
    </row>
    <row r="7" spans="1:22" ht="15" customHeight="1" x14ac:dyDescent="0.25">
      <c r="A7" s="1" t="s">
        <v>29</v>
      </c>
      <c r="B7" s="39" t="s">
        <v>3</v>
      </c>
      <c r="C7" s="2">
        <v>155.13333333333301</v>
      </c>
      <c r="D7" s="2">
        <v>171.61999999999949</v>
      </c>
      <c r="E7" s="2">
        <v>165.1466666666665</v>
      </c>
      <c r="F7" s="2">
        <v>191.95749999999998</v>
      </c>
      <c r="G7" s="2">
        <v>189.761666666666</v>
      </c>
      <c r="H7" s="2">
        <v>256.4375</v>
      </c>
      <c r="I7" s="2">
        <v>217.96583333333251</v>
      </c>
      <c r="J7" s="2">
        <v>246.17474999999999</v>
      </c>
      <c r="K7" s="6">
        <v>276.51749999999998</v>
      </c>
      <c r="L7" s="2">
        <v>309.2762756572705</v>
      </c>
      <c r="M7" s="2">
        <v>294.35749999999996</v>
      </c>
      <c r="N7" s="2">
        <v>315.15166666666698</v>
      </c>
      <c r="O7" s="3">
        <v>264.57214285714281</v>
      </c>
      <c r="P7" s="77">
        <v>252.945454545454</v>
      </c>
      <c r="Q7" s="63">
        <v>267.76334776334778</v>
      </c>
      <c r="R7" s="63">
        <v>298.05194805194799</v>
      </c>
      <c r="S7" s="63">
        <v>298.67785714285708</v>
      </c>
      <c r="T7" s="63">
        <v>313.8425676887216</v>
      </c>
      <c r="U7" s="34">
        <f t="shared" si="0"/>
        <v>22.38559792882149</v>
      </c>
      <c r="V7" s="34">
        <f t="shared" si="1"/>
        <v>5.077279812748646</v>
      </c>
    </row>
    <row r="8" spans="1:22" ht="15" customHeight="1" x14ac:dyDescent="0.25">
      <c r="A8" s="1" t="s">
        <v>12</v>
      </c>
      <c r="B8" s="39" t="s">
        <v>3</v>
      </c>
      <c r="C8" s="2">
        <v>782.22249999999951</v>
      </c>
      <c r="D8" s="2">
        <v>750</v>
      </c>
      <c r="E8" s="2">
        <v>749.84166666666601</v>
      </c>
      <c r="F8" s="2">
        <v>766.58</v>
      </c>
      <c r="G8" s="2">
        <v>834.14708333332999</v>
      </c>
      <c r="H8" s="2">
        <v>811.11</v>
      </c>
      <c r="I8" s="2">
        <v>858.79624999999999</v>
      </c>
      <c r="J8" s="2">
        <v>953.93583333333004</v>
      </c>
      <c r="K8" s="6">
        <v>905.35749999999996</v>
      </c>
      <c r="L8" s="2">
        <v>957.54200179999498</v>
      </c>
      <c r="M8" s="2">
        <v>965.43249999999</v>
      </c>
      <c r="N8" s="2">
        <v>1058.11333333333</v>
      </c>
      <c r="O8" s="3">
        <v>981.12833333333333</v>
      </c>
      <c r="P8" s="77">
        <v>980.00900000000001</v>
      </c>
      <c r="Q8" s="63">
        <v>999.07407407407004</v>
      </c>
      <c r="R8" s="63">
        <v>979.9941373490758</v>
      </c>
      <c r="S8" s="63">
        <v>1111.1111111111111</v>
      </c>
      <c r="T8" s="63">
        <v>1134.34463349664</v>
      </c>
      <c r="U8" s="34">
        <f t="shared" si="0"/>
        <v>39.850899815886862</v>
      </c>
      <c r="V8" s="34">
        <f t="shared" si="1"/>
        <v>2.0910170146975995</v>
      </c>
    </row>
    <row r="9" spans="1:22" ht="15" customHeight="1" x14ac:dyDescent="0.25">
      <c r="A9" s="1" t="s">
        <v>11</v>
      </c>
      <c r="B9" s="39" t="s">
        <v>3</v>
      </c>
      <c r="C9" s="2">
        <v>816.29333333333295</v>
      </c>
      <c r="D9" s="2">
        <v>980.39</v>
      </c>
      <c r="E9" s="2">
        <v>894.72833333333301</v>
      </c>
      <c r="F9" s="2">
        <v>1147.5476190476199</v>
      </c>
      <c r="G9" s="2">
        <v>1186.12333333333</v>
      </c>
      <c r="H9" s="2">
        <v>976.75416666666604</v>
      </c>
      <c r="I9" s="2">
        <v>941.18708333333302</v>
      </c>
      <c r="J9" s="2">
        <v>1277.7775000000001</v>
      </c>
      <c r="K9" s="2">
        <v>1011.2008333333329</v>
      </c>
      <c r="L9" s="2">
        <v>1013.813613628028</v>
      </c>
      <c r="M9" s="2">
        <v>985.59499999999957</v>
      </c>
      <c r="N9" s="2">
        <v>1247.8799999999901</v>
      </c>
      <c r="O9" s="3">
        <v>1269.375</v>
      </c>
      <c r="P9" s="77">
        <v>1107.60599999999</v>
      </c>
      <c r="Q9" s="63">
        <v>1124.9137336093859</v>
      </c>
      <c r="R9" s="63">
        <v>1224.8148148148148</v>
      </c>
      <c r="S9" s="63">
        <v>1385.7954545454545</v>
      </c>
      <c r="T9" s="63">
        <v>1350.3606482775201</v>
      </c>
      <c r="U9" s="34">
        <f t="shared" si="0"/>
        <v>38.249796556880582</v>
      </c>
      <c r="V9" s="34">
        <f t="shared" si="1"/>
        <v>-2.5570011903060488</v>
      </c>
    </row>
    <row r="10" spans="1:22" ht="15" customHeight="1" x14ac:dyDescent="0.25">
      <c r="A10" s="1" t="s">
        <v>10</v>
      </c>
      <c r="B10" s="39" t="s">
        <v>9</v>
      </c>
      <c r="C10" s="2">
        <v>285</v>
      </c>
      <c r="D10" s="2">
        <v>258.33333333333297</v>
      </c>
      <c r="E10" s="2">
        <v>350</v>
      </c>
      <c r="F10" s="2">
        <v>228.75</v>
      </c>
      <c r="G10" s="2">
        <v>233.333333333333</v>
      </c>
      <c r="H10" s="2">
        <v>300</v>
      </c>
      <c r="I10" s="2">
        <v>310</v>
      </c>
      <c r="J10" s="2">
        <v>249.583333333333</v>
      </c>
      <c r="K10" s="4">
        <v>250.85620833333303</v>
      </c>
      <c r="L10" s="2">
        <v>271.14594595678</v>
      </c>
      <c r="M10" s="2">
        <v>315</v>
      </c>
      <c r="N10" s="2">
        <v>300</v>
      </c>
      <c r="O10" s="3">
        <v>282.07499999999999</v>
      </c>
      <c r="P10" s="77">
        <v>288.888888888888</v>
      </c>
      <c r="Q10" s="63">
        <v>274.444444444444</v>
      </c>
      <c r="R10" s="63">
        <v>311.66666666666669</v>
      </c>
      <c r="S10" s="63">
        <v>289</v>
      </c>
      <c r="T10" s="63">
        <v>312</v>
      </c>
      <c r="U10" s="34">
        <f t="shared" si="0"/>
        <v>4</v>
      </c>
      <c r="V10" s="34">
        <f t="shared" si="1"/>
        <v>7.9584775086505193</v>
      </c>
    </row>
    <row r="11" spans="1:22" ht="15" customHeight="1" x14ac:dyDescent="0.25">
      <c r="A11" s="1" t="s">
        <v>8</v>
      </c>
      <c r="B11" s="39" t="s">
        <v>9</v>
      </c>
      <c r="C11" s="2">
        <v>267.5</v>
      </c>
      <c r="D11" s="2">
        <v>300</v>
      </c>
      <c r="E11" s="2">
        <v>258.33333333333297</v>
      </c>
      <c r="F11" s="2">
        <v>283.25</v>
      </c>
      <c r="G11" s="2">
        <v>300</v>
      </c>
      <c r="H11" s="2">
        <v>300</v>
      </c>
      <c r="I11" s="2">
        <v>300</v>
      </c>
      <c r="J11" s="2">
        <v>288.03571428571399</v>
      </c>
      <c r="K11" s="5">
        <v>288.99469642857099</v>
      </c>
      <c r="L11" s="2">
        <v>244.77816122373201</v>
      </c>
      <c r="M11" s="2">
        <v>333.33333333333297</v>
      </c>
      <c r="N11" s="2">
        <v>275</v>
      </c>
      <c r="O11" s="3">
        <v>254.285</v>
      </c>
      <c r="P11" s="77">
        <v>255</v>
      </c>
      <c r="Q11" s="63">
        <v>257.14285714285717</v>
      </c>
      <c r="R11" s="63">
        <v>275</v>
      </c>
      <c r="S11" s="63">
        <v>266.66666666666669</v>
      </c>
      <c r="T11" s="63">
        <v>266.36363636363598</v>
      </c>
      <c r="U11" s="34">
        <f t="shared" si="0"/>
        <v>-11.212121212121341</v>
      </c>
      <c r="V11" s="34">
        <f t="shared" si="1"/>
        <v>-0.11363636363651607</v>
      </c>
    </row>
    <row r="12" spans="1:22" ht="15" customHeight="1" x14ac:dyDescent="0.25">
      <c r="A12" s="1" t="s">
        <v>7</v>
      </c>
      <c r="B12" s="39" t="s">
        <v>3</v>
      </c>
      <c r="C12" s="4">
        <v>276.99</v>
      </c>
      <c r="D12" s="2">
        <v>289.755</v>
      </c>
      <c r="E12" s="2">
        <v>290</v>
      </c>
      <c r="F12" s="2">
        <v>325.78666666666601</v>
      </c>
      <c r="G12" s="2">
        <v>275.185</v>
      </c>
      <c r="H12" s="2">
        <v>257.14</v>
      </c>
      <c r="I12" s="2">
        <v>283.25166666666649</v>
      </c>
      <c r="J12" s="2">
        <v>285.46999999999946</v>
      </c>
      <c r="K12" s="6">
        <v>285.70999999999998</v>
      </c>
      <c r="L12" s="2">
        <v>298.3836157632</v>
      </c>
      <c r="M12" s="2">
        <v>285.39</v>
      </c>
      <c r="N12" s="2">
        <v>299.69499999999999</v>
      </c>
      <c r="O12" s="3">
        <v>254.476</v>
      </c>
      <c r="P12" s="77">
        <v>283.35500000000002</v>
      </c>
      <c r="Q12" s="63">
        <v>285.05429569087897</v>
      </c>
      <c r="R12" s="63">
        <v>297.75910364145653</v>
      </c>
      <c r="S12" s="63">
        <v>429.72116603295302</v>
      </c>
      <c r="T12" s="63">
        <v>430.47463037125499</v>
      </c>
      <c r="U12" s="34">
        <f t="shared" si="0"/>
        <v>67.408660796163574</v>
      </c>
      <c r="V12" s="34">
        <f t="shared" si="1"/>
        <v>0.17533796281381864</v>
      </c>
    </row>
    <row r="13" spans="1:22" ht="15" customHeight="1" x14ac:dyDescent="0.25">
      <c r="A13" s="1" t="s">
        <v>14</v>
      </c>
      <c r="B13" s="39" t="s">
        <v>3</v>
      </c>
      <c r="C13" s="2">
        <v>400</v>
      </c>
      <c r="D13" s="2">
        <v>433.33333333333297</v>
      </c>
      <c r="E13" s="2">
        <v>400</v>
      </c>
      <c r="F13" s="2">
        <v>400</v>
      </c>
      <c r="G13" s="2">
        <v>506.25</v>
      </c>
      <c r="H13" s="2">
        <v>513.33500000000004</v>
      </c>
      <c r="I13" s="2">
        <v>492.5</v>
      </c>
      <c r="J13" s="2">
        <v>556.25</v>
      </c>
      <c r="K13" s="6">
        <v>544.66666666666697</v>
      </c>
      <c r="L13" s="2">
        <v>587.54999999999995</v>
      </c>
      <c r="M13" s="2">
        <v>530</v>
      </c>
      <c r="N13" s="2">
        <v>570</v>
      </c>
      <c r="O13" s="3">
        <v>564.47500000000002</v>
      </c>
      <c r="P13" s="77">
        <v>604.76142857141997</v>
      </c>
      <c r="Q13" s="63">
        <v>780</v>
      </c>
      <c r="R13" s="63">
        <v>726.66666666666697</v>
      </c>
      <c r="S13" s="63">
        <v>971.42857142856997</v>
      </c>
      <c r="T13" s="63">
        <v>971.88888888888903</v>
      </c>
      <c r="U13" s="34">
        <f t="shared" si="0"/>
        <v>89.328389626440625</v>
      </c>
      <c r="V13" s="34">
        <f t="shared" si="1"/>
        <v>4.7385620915197525E-2</v>
      </c>
    </row>
    <row r="14" spans="1:22" ht="15" customHeight="1" x14ac:dyDescent="0.25">
      <c r="A14" s="1" t="s">
        <v>13</v>
      </c>
      <c r="B14" s="39" t="s">
        <v>3</v>
      </c>
      <c r="C14" s="2">
        <v>500</v>
      </c>
      <c r="D14" s="2">
        <v>500</v>
      </c>
      <c r="E14" s="2">
        <v>500</v>
      </c>
      <c r="F14" s="2">
        <v>547.91250000000002</v>
      </c>
      <c r="G14" s="2">
        <v>771.82500000000005</v>
      </c>
      <c r="H14" s="2">
        <v>560</v>
      </c>
      <c r="I14" s="2">
        <v>560</v>
      </c>
      <c r="J14" s="2">
        <v>743.75</v>
      </c>
      <c r="K14" s="6">
        <v>707.14499999999998</v>
      </c>
      <c r="L14" s="2">
        <v>827.67652342331701</v>
      </c>
      <c r="M14" s="2">
        <v>800</v>
      </c>
      <c r="N14" s="2">
        <v>883</v>
      </c>
      <c r="O14" s="3">
        <v>854.51</v>
      </c>
      <c r="P14" s="77">
        <v>829.16624999999999</v>
      </c>
      <c r="Q14" s="63">
        <v>900</v>
      </c>
      <c r="R14" s="63">
        <v>996.66666666666697</v>
      </c>
      <c r="S14" s="63">
        <v>1062.5</v>
      </c>
      <c r="T14" s="63">
        <v>1000</v>
      </c>
      <c r="U14" s="34">
        <f t="shared" si="0"/>
        <v>78.571428571428569</v>
      </c>
      <c r="V14" s="34">
        <f t="shared" si="1"/>
        <v>-5.8823529411764701</v>
      </c>
    </row>
    <row r="15" spans="1:22" ht="15" customHeight="1" x14ac:dyDescent="0.25">
      <c r="A15" s="1" t="s">
        <v>24</v>
      </c>
      <c r="B15" s="39" t="s">
        <v>16</v>
      </c>
      <c r="C15" s="4">
        <v>120</v>
      </c>
      <c r="D15" s="4">
        <v>120.61200000000001</v>
      </c>
      <c r="E15" s="4">
        <v>121.22712120000003</v>
      </c>
      <c r="F15" s="4">
        <v>121.84537951812004</v>
      </c>
      <c r="G15" s="4">
        <v>122.46679095366247</v>
      </c>
      <c r="H15" s="2">
        <v>130</v>
      </c>
      <c r="I15" s="4">
        <v>130.66300000000001</v>
      </c>
      <c r="J15" s="2">
        <v>130</v>
      </c>
      <c r="K15" s="2">
        <v>130</v>
      </c>
      <c r="L15" s="2">
        <v>121.536005936268</v>
      </c>
      <c r="M15" s="4">
        <v>122.15583956654298</v>
      </c>
      <c r="N15" s="2">
        <v>132.55000000000001</v>
      </c>
      <c r="O15" s="3">
        <v>130.99</v>
      </c>
      <c r="P15" s="77">
        <v>136.666666666666</v>
      </c>
      <c r="Q15" s="63">
        <v>141.22</v>
      </c>
      <c r="R15" s="63">
        <v>145</v>
      </c>
      <c r="S15" s="63">
        <v>150</v>
      </c>
      <c r="T15" s="63">
        <v>155</v>
      </c>
      <c r="U15" s="34">
        <f t="shared" si="0"/>
        <v>19.230769230769234</v>
      </c>
      <c r="V15" s="34">
        <f t="shared" si="1"/>
        <v>3.3333333333333335</v>
      </c>
    </row>
    <row r="16" spans="1:22" ht="15" customHeight="1" x14ac:dyDescent="0.25">
      <c r="A16" s="1" t="s">
        <v>23</v>
      </c>
      <c r="B16" s="39" t="s">
        <v>16</v>
      </c>
      <c r="C16" s="2">
        <v>142.5</v>
      </c>
      <c r="D16" s="2">
        <v>140</v>
      </c>
      <c r="E16" s="2">
        <v>140</v>
      </c>
      <c r="F16" s="2">
        <v>145.75</v>
      </c>
      <c r="G16" s="2">
        <v>148.75</v>
      </c>
      <c r="H16" s="2">
        <v>144.166666666667</v>
      </c>
      <c r="I16" s="2">
        <v>144.99999999999901</v>
      </c>
      <c r="J16" s="2">
        <v>148.75</v>
      </c>
      <c r="K16" s="6">
        <v>146.666666666667</v>
      </c>
      <c r="L16" s="2">
        <v>145.67169204873801</v>
      </c>
      <c r="M16" s="2">
        <v>141.66666666666652</v>
      </c>
      <c r="N16" s="2">
        <v>142.5</v>
      </c>
      <c r="O16" s="3">
        <v>140.58000000000001</v>
      </c>
      <c r="P16" s="77">
        <v>162.083333333333</v>
      </c>
      <c r="Q16" s="63">
        <v>195</v>
      </c>
      <c r="R16" s="63">
        <v>197</v>
      </c>
      <c r="S16" s="63">
        <v>200</v>
      </c>
      <c r="T16" s="63">
        <v>210.69230769230799</v>
      </c>
      <c r="U16" s="34">
        <f t="shared" si="0"/>
        <v>46.14495331258324</v>
      </c>
      <c r="V16" s="34">
        <f t="shared" si="1"/>
        <v>5.3461538461539959</v>
      </c>
    </row>
    <row r="17" spans="1:22" ht="15" customHeight="1" x14ac:dyDescent="0.25">
      <c r="A17" s="1" t="s">
        <v>15</v>
      </c>
      <c r="B17" s="39" t="s">
        <v>16</v>
      </c>
      <c r="C17" s="2">
        <v>1062.5</v>
      </c>
      <c r="D17" s="2">
        <v>1075</v>
      </c>
      <c r="E17" s="2">
        <v>1025</v>
      </c>
      <c r="F17" s="2">
        <v>1025.78</v>
      </c>
      <c r="G17" s="2">
        <v>1050</v>
      </c>
      <c r="H17" s="2">
        <v>1325</v>
      </c>
      <c r="I17" s="2">
        <v>1087.5</v>
      </c>
      <c r="J17" s="2">
        <v>1483.3333333333301</v>
      </c>
      <c r="K17" s="5">
        <v>1490.8983333333301</v>
      </c>
      <c r="L17" s="2">
        <v>1081.0261855547801</v>
      </c>
      <c r="M17" s="2">
        <v>1033.3333333333301</v>
      </c>
      <c r="N17" s="2">
        <v>1325</v>
      </c>
      <c r="O17" s="3">
        <v>1039.7049999999999</v>
      </c>
      <c r="P17" s="77">
        <v>1200</v>
      </c>
      <c r="Q17" s="63">
        <v>1200</v>
      </c>
      <c r="R17" s="63">
        <v>1400</v>
      </c>
      <c r="S17" s="63">
        <v>1400</v>
      </c>
      <c r="T17" s="63">
        <v>1500</v>
      </c>
      <c r="U17" s="34">
        <f t="shared" si="0"/>
        <v>13.20754716981132</v>
      </c>
      <c r="V17" s="34">
        <f t="shared" si="1"/>
        <v>7.1428571428571423</v>
      </c>
    </row>
    <row r="18" spans="1:22" ht="15" customHeight="1" x14ac:dyDescent="0.25">
      <c r="A18" s="1" t="s">
        <v>27</v>
      </c>
      <c r="B18" s="39" t="s">
        <v>3</v>
      </c>
      <c r="C18" s="2">
        <v>108.2925</v>
      </c>
      <c r="D18" s="2">
        <v>109.333392857142</v>
      </c>
      <c r="E18" s="2">
        <v>145.833333333333</v>
      </c>
      <c r="F18" s="2">
        <v>129.8589999999995</v>
      </c>
      <c r="G18" s="2">
        <v>137.91666666666652</v>
      </c>
      <c r="H18" s="2">
        <v>166.67</v>
      </c>
      <c r="I18" s="2">
        <v>168.05666666666599</v>
      </c>
      <c r="J18" s="2">
        <v>171.8775</v>
      </c>
      <c r="K18" s="6">
        <v>165.27833333333299</v>
      </c>
      <c r="L18" s="2">
        <v>170.7612695498735</v>
      </c>
      <c r="M18" s="2">
        <v>198.61099999999948</v>
      </c>
      <c r="N18" s="2">
        <v>255.27833333333299</v>
      </c>
      <c r="O18" s="3">
        <v>190.66571428571427</v>
      </c>
      <c r="P18" s="77">
        <v>228.02909090909</v>
      </c>
      <c r="Q18" s="63">
        <v>238.22314049586777</v>
      </c>
      <c r="R18" s="63">
        <v>286.90476190476187</v>
      </c>
      <c r="S18" s="63">
        <v>287.50726190476189</v>
      </c>
      <c r="T18" s="63">
        <v>293.54043392504934</v>
      </c>
      <c r="U18" s="34">
        <f t="shared" si="0"/>
        <v>76.120737940270814</v>
      </c>
      <c r="V18" s="34">
        <f t="shared" si="1"/>
        <v>2.0984416116369151</v>
      </c>
    </row>
    <row r="19" spans="1:22" ht="15" customHeight="1" x14ac:dyDescent="0.25">
      <c r="A19" s="1" t="s">
        <v>28</v>
      </c>
      <c r="B19" s="39" t="s">
        <v>3</v>
      </c>
      <c r="C19" s="2">
        <v>111.33500000000001</v>
      </c>
      <c r="D19" s="2">
        <v>160.83375000000001</v>
      </c>
      <c r="E19" s="2">
        <v>158.333333333333</v>
      </c>
      <c r="F19" s="2">
        <v>191.2819999999995</v>
      </c>
      <c r="G19" s="2">
        <v>192.70999999999998</v>
      </c>
      <c r="H19" s="2">
        <v>228.16699999999952</v>
      </c>
      <c r="I19" s="2">
        <v>208.71800000000002</v>
      </c>
      <c r="J19" s="2">
        <v>222.322321428571</v>
      </c>
      <c r="K19" s="6" t="s">
        <v>36</v>
      </c>
      <c r="L19" s="2">
        <v>225.28150466666648</v>
      </c>
      <c r="M19" s="2">
        <v>233.74950000000001</v>
      </c>
      <c r="N19" s="2">
        <v>241.59333333333299</v>
      </c>
      <c r="O19" s="3">
        <v>259.25857142857143</v>
      </c>
      <c r="P19" s="77">
        <v>244.444444444444</v>
      </c>
      <c r="Q19" s="63">
        <v>323.33333333333331</v>
      </c>
      <c r="R19" s="63">
        <v>357.69230769230768</v>
      </c>
      <c r="S19" s="63">
        <v>358.44346153846152</v>
      </c>
      <c r="T19" s="63">
        <v>345.11648745519716</v>
      </c>
      <c r="U19" s="34">
        <f t="shared" si="0"/>
        <v>51.256092009448295</v>
      </c>
      <c r="V19" s="34">
        <f t="shared" si="1"/>
        <v>-3.7180128843930258</v>
      </c>
    </row>
    <row r="20" spans="1:22" ht="15" customHeight="1" x14ac:dyDescent="0.25">
      <c r="A20" s="1" t="s">
        <v>19</v>
      </c>
      <c r="B20" s="39" t="s">
        <v>3</v>
      </c>
      <c r="C20" s="4">
        <v>650.13</v>
      </c>
      <c r="D20" s="4">
        <v>653.44566300000008</v>
      </c>
      <c r="E20" s="2">
        <v>644.46499999999992</v>
      </c>
      <c r="F20" s="2">
        <v>642.35333333333301</v>
      </c>
      <c r="G20" s="2">
        <v>777.2650000000001</v>
      </c>
      <c r="H20" s="2">
        <v>666.67</v>
      </c>
      <c r="I20" s="2">
        <v>674.77</v>
      </c>
      <c r="J20" s="2">
        <v>629.91333333333296</v>
      </c>
      <c r="K20" s="6">
        <v>800</v>
      </c>
      <c r="L20" s="2">
        <v>864.7739744714205</v>
      </c>
      <c r="M20" s="2">
        <v>765</v>
      </c>
      <c r="N20" s="2">
        <v>829.58500000000004</v>
      </c>
      <c r="O20" s="3">
        <v>820.89</v>
      </c>
      <c r="P20" s="77">
        <v>1050</v>
      </c>
      <c r="Q20" s="63">
        <v>1112.03947368421</v>
      </c>
      <c r="R20" s="63">
        <v>1050</v>
      </c>
      <c r="S20" s="63">
        <v>1030</v>
      </c>
      <c r="T20" s="63">
        <v>1060.78243270593</v>
      </c>
      <c r="U20" s="34">
        <f t="shared" si="0"/>
        <v>59.116569323042889</v>
      </c>
      <c r="V20" s="34">
        <f t="shared" si="1"/>
        <v>2.9885856996048519</v>
      </c>
    </row>
    <row r="21" spans="1:22" ht="15" customHeight="1" x14ac:dyDescent="0.25">
      <c r="A21" s="1" t="s">
        <v>20</v>
      </c>
      <c r="B21" s="39" t="s">
        <v>3</v>
      </c>
      <c r="C21" s="2">
        <v>1641.1299999999901</v>
      </c>
      <c r="D21" s="2">
        <v>1500</v>
      </c>
      <c r="E21" s="2">
        <v>1762.7837500000001</v>
      </c>
      <c r="F21" s="2">
        <v>1273.859166666665</v>
      </c>
      <c r="G21" s="2">
        <v>1604.6587500000001</v>
      </c>
      <c r="H21" s="2">
        <v>1604.165</v>
      </c>
      <c r="I21" s="2">
        <v>1567.8683333333302</v>
      </c>
      <c r="J21" s="2">
        <v>1728.2449999999999</v>
      </c>
      <c r="K21" s="6">
        <v>1320.6341666666649</v>
      </c>
      <c r="L21" s="2">
        <v>1797.7074614170501</v>
      </c>
      <c r="M21" s="2">
        <v>1767.7433333333299</v>
      </c>
      <c r="N21" s="2">
        <v>1772.4666666666601</v>
      </c>
      <c r="O21" s="3">
        <v>1552.125</v>
      </c>
      <c r="P21" s="77">
        <v>1547.915</v>
      </c>
      <c r="Q21" s="63">
        <v>1971.2121212121212</v>
      </c>
      <c r="R21" s="63">
        <v>1989.3707482993198</v>
      </c>
      <c r="S21" s="63">
        <v>2002.5742115027799</v>
      </c>
      <c r="T21" s="63">
        <v>2083.5158548545301</v>
      </c>
      <c r="U21" s="34">
        <f t="shared" si="0"/>
        <v>29.881642777054111</v>
      </c>
      <c r="V21" s="34">
        <f t="shared" si="1"/>
        <v>4.0418798407979892</v>
      </c>
    </row>
    <row r="22" spans="1:22" ht="15" customHeight="1" x14ac:dyDescent="0.25">
      <c r="A22" s="1" t="s">
        <v>31</v>
      </c>
      <c r="B22" s="39" t="s">
        <v>3</v>
      </c>
      <c r="C22" s="2">
        <v>217.51</v>
      </c>
      <c r="D22" s="2">
        <v>216.666666666666</v>
      </c>
      <c r="E22" s="2">
        <v>221.75666666666601</v>
      </c>
      <c r="F22" s="2">
        <v>237.553333333333</v>
      </c>
      <c r="G22" s="2">
        <v>255.17750000000001</v>
      </c>
      <c r="H22" s="2">
        <v>294.75875000000002</v>
      </c>
      <c r="I22" s="2">
        <v>334.98499999999945</v>
      </c>
      <c r="J22" s="2">
        <v>287.77833333333302</v>
      </c>
      <c r="K22" s="6">
        <v>292.16399999999999</v>
      </c>
      <c r="L22" s="2">
        <v>323.77141901702299</v>
      </c>
      <c r="M22" s="2">
        <v>296.503999999999</v>
      </c>
      <c r="N22" s="2">
        <v>334.43958333333302</v>
      </c>
      <c r="O22" s="3">
        <v>314.005</v>
      </c>
      <c r="P22" s="77">
        <v>287.27</v>
      </c>
      <c r="Q22" s="63">
        <v>299.39774557165902</v>
      </c>
      <c r="R22" s="63">
        <v>181.66058665872544</v>
      </c>
      <c r="S22" s="63">
        <v>188.293030870671</v>
      </c>
      <c r="T22" s="63">
        <v>219.43181818181819</v>
      </c>
      <c r="U22" s="34">
        <f t="shared" si="0"/>
        <v>-25.555452320985157</v>
      </c>
      <c r="V22" s="34">
        <f t="shared" si="1"/>
        <v>16.537408297673455</v>
      </c>
    </row>
    <row r="23" spans="1:22" ht="15" customHeight="1" x14ac:dyDescent="0.25">
      <c r="A23" s="1" t="s">
        <v>4</v>
      </c>
      <c r="B23" s="39" t="s">
        <v>3</v>
      </c>
      <c r="C23" s="2">
        <v>171.43</v>
      </c>
      <c r="D23" s="2">
        <v>202.38</v>
      </c>
      <c r="E23" s="2">
        <v>195.94</v>
      </c>
      <c r="F23" s="2">
        <v>206.98750000000001</v>
      </c>
      <c r="G23" s="2">
        <v>257.14</v>
      </c>
      <c r="H23" s="2">
        <v>242.86</v>
      </c>
      <c r="I23" s="2">
        <v>246.08749999999949</v>
      </c>
      <c r="J23" s="2">
        <v>293.3075</v>
      </c>
      <c r="K23" s="5">
        <v>294.80336825000006</v>
      </c>
      <c r="L23" s="2">
        <v>321.42375961356652</v>
      </c>
      <c r="M23" s="2">
        <v>293.23</v>
      </c>
      <c r="N23" s="2">
        <v>329.32499999999999</v>
      </c>
      <c r="O23" s="3">
        <v>318.60250000000002</v>
      </c>
      <c r="P23" s="77">
        <v>308.27</v>
      </c>
      <c r="Q23" s="63">
        <v>327.3984962406015</v>
      </c>
      <c r="R23" s="63">
        <v>314.09774436090225</v>
      </c>
      <c r="S23" s="63">
        <v>417.35177865612599</v>
      </c>
      <c r="T23" s="63">
        <v>425.78947368421098</v>
      </c>
      <c r="U23" s="34">
        <f t="shared" si="0"/>
        <v>75.323014775677734</v>
      </c>
      <c r="V23" s="34">
        <f t="shared" si="1"/>
        <v>2.0217225514778905</v>
      </c>
    </row>
    <row r="24" spans="1:22" ht="15" customHeight="1" x14ac:dyDescent="0.25">
      <c r="A24" s="1" t="s">
        <v>5</v>
      </c>
      <c r="B24" s="39" t="s">
        <v>3</v>
      </c>
      <c r="C24" s="2">
        <v>174.284999999999</v>
      </c>
      <c r="D24" s="2">
        <v>171.90196428571397</v>
      </c>
      <c r="E24" s="2">
        <v>181.90499999999952</v>
      </c>
      <c r="F24" s="2">
        <v>168.4599999999995</v>
      </c>
      <c r="G24" s="2">
        <v>222.85500000000002</v>
      </c>
      <c r="H24" s="2">
        <v>227.927083333333</v>
      </c>
      <c r="I24" s="2">
        <v>240.28933333333248</v>
      </c>
      <c r="J24" s="2">
        <v>258.859375</v>
      </c>
      <c r="K24" s="6">
        <v>254.1</v>
      </c>
      <c r="L24" s="2">
        <v>243.05670831666652</v>
      </c>
      <c r="M24" s="2">
        <v>247.427999999999</v>
      </c>
      <c r="N24" s="2">
        <v>258.56999999999903</v>
      </c>
      <c r="O24" s="3">
        <v>219.9135714285714</v>
      </c>
      <c r="P24" s="77">
        <v>254.54272727272701</v>
      </c>
      <c r="Q24" s="63">
        <v>249.1428571428572</v>
      </c>
      <c r="R24" s="63">
        <v>245.11404561824733</v>
      </c>
      <c r="S24" s="63">
        <v>340.68181818181802</v>
      </c>
      <c r="T24" s="63">
        <v>352.44990303813802</v>
      </c>
      <c r="U24" s="34">
        <f t="shared" si="0"/>
        <v>54.632743894983314</v>
      </c>
      <c r="V24" s="34">
        <f t="shared" si="1"/>
        <v>3.4542744074588412</v>
      </c>
    </row>
    <row r="25" spans="1:22" ht="15" customHeight="1" x14ac:dyDescent="0.25">
      <c r="A25" s="1" t="s">
        <v>6</v>
      </c>
      <c r="B25" s="39" t="s">
        <v>3</v>
      </c>
      <c r="C25" s="2">
        <v>182.86</v>
      </c>
      <c r="D25" s="2">
        <v>207.23500000000001</v>
      </c>
      <c r="E25" s="2">
        <v>194.74</v>
      </c>
      <c r="F25" s="2">
        <v>214.285</v>
      </c>
      <c r="G25" s="2">
        <v>227.14</v>
      </c>
      <c r="H25" s="2">
        <v>289.47000000000003</v>
      </c>
      <c r="I25" s="2">
        <v>251.43</v>
      </c>
      <c r="J25" s="4">
        <v>252.50829300000001</v>
      </c>
      <c r="K25" s="6">
        <v>271.42499999999899</v>
      </c>
      <c r="L25" s="2">
        <v>273.79595964812302</v>
      </c>
      <c r="M25" s="2">
        <v>285.86</v>
      </c>
      <c r="N25" s="2">
        <v>295.70999999999998</v>
      </c>
      <c r="O25" s="3">
        <v>292.09000000000003</v>
      </c>
      <c r="P25" s="77">
        <v>371.43</v>
      </c>
      <c r="Q25" s="63">
        <v>342.85714285714283</v>
      </c>
      <c r="R25" s="63">
        <v>371.42857142857144</v>
      </c>
      <c r="S25" s="63">
        <v>372.20857142857142</v>
      </c>
      <c r="T25" s="63">
        <v>376.41025641025601</v>
      </c>
      <c r="U25" s="34">
        <f t="shared" si="0"/>
        <v>30.034289014494064</v>
      </c>
      <c r="V25" s="34">
        <f t="shared" si="1"/>
        <v>1.1288522898755748</v>
      </c>
    </row>
    <row r="26" spans="1:22" ht="15" customHeight="1" x14ac:dyDescent="0.25">
      <c r="A26" s="1" t="s">
        <v>2</v>
      </c>
      <c r="B26" s="39" t="s">
        <v>3</v>
      </c>
      <c r="C26" s="2">
        <v>220.06266666666701</v>
      </c>
      <c r="D26" s="2">
        <v>255.47499999999948</v>
      </c>
      <c r="E26" s="2">
        <v>240.55766666666648</v>
      </c>
      <c r="F26" s="2">
        <v>276.03166666665999</v>
      </c>
      <c r="G26" s="2">
        <v>338.50583333333299</v>
      </c>
      <c r="H26" s="2">
        <v>287.25511904761851</v>
      </c>
      <c r="I26" s="2">
        <v>320.38466666666648</v>
      </c>
      <c r="J26" s="2">
        <v>339.0795</v>
      </c>
      <c r="K26" s="2">
        <v>340.58520833333301</v>
      </c>
      <c r="L26" s="2">
        <v>358.24740125</v>
      </c>
      <c r="M26" s="2">
        <v>326.58722222222201</v>
      </c>
      <c r="N26" s="2">
        <v>339.93499999999898</v>
      </c>
      <c r="O26" s="3">
        <v>326.55857142857099</v>
      </c>
      <c r="P26" s="77">
        <v>353.76090909090902</v>
      </c>
      <c r="Q26" s="63">
        <v>351.12781954887225</v>
      </c>
      <c r="R26" s="63">
        <v>336.88238453276051</v>
      </c>
      <c r="S26" s="63">
        <v>423.71541501976299</v>
      </c>
      <c r="T26" s="63">
        <v>458.95026026605001</v>
      </c>
      <c r="U26" s="34">
        <f t="shared" si="0"/>
        <v>59.770959622122334</v>
      </c>
      <c r="V26" s="34">
        <f t="shared" si="1"/>
        <v>8.3156864247300497</v>
      </c>
    </row>
    <row r="27" spans="1:22" ht="15" customHeight="1" x14ac:dyDescent="0.25">
      <c r="A27" s="1" t="s">
        <v>25</v>
      </c>
      <c r="B27" s="39" t="s">
        <v>3</v>
      </c>
      <c r="C27" s="6">
        <v>210.95699999999999</v>
      </c>
      <c r="D27" s="6">
        <v>210</v>
      </c>
      <c r="E27" s="2">
        <v>220.009166666666</v>
      </c>
      <c r="F27" s="6">
        <v>219.63749999999902</v>
      </c>
      <c r="G27" s="6">
        <v>220.96</v>
      </c>
      <c r="H27" s="6">
        <v>250</v>
      </c>
      <c r="I27" s="6">
        <v>261.16166666666697</v>
      </c>
      <c r="J27" s="6">
        <v>269.81678571428603</v>
      </c>
      <c r="K27" s="6">
        <v>246.4675</v>
      </c>
      <c r="L27" s="2">
        <v>284.69306843317099</v>
      </c>
      <c r="M27" s="6">
        <v>262.24791666666647</v>
      </c>
      <c r="N27" s="6">
        <v>288.78916666666601</v>
      </c>
      <c r="O27" s="3">
        <v>276.01</v>
      </c>
      <c r="P27" s="77">
        <v>245</v>
      </c>
      <c r="Q27" s="63">
        <v>252.70459699031099</v>
      </c>
      <c r="R27" s="63">
        <v>239.64646464646461</v>
      </c>
      <c r="S27" s="63">
        <v>304.85856735856697</v>
      </c>
      <c r="T27" s="63">
        <v>305.19537480063798</v>
      </c>
      <c r="U27" s="34">
        <f t="shared" si="0"/>
        <v>22.078149920255193</v>
      </c>
      <c r="V27" s="34">
        <f t="shared" si="1"/>
        <v>0.11047990056151562</v>
      </c>
    </row>
    <row r="28" spans="1:22" ht="15" customHeight="1" x14ac:dyDescent="0.25">
      <c r="A28" s="1" t="s">
        <v>26</v>
      </c>
      <c r="B28" s="39" t="s">
        <v>3</v>
      </c>
      <c r="C28" s="2">
        <v>138.12799999999999</v>
      </c>
      <c r="D28" s="2">
        <v>172.28333333333299</v>
      </c>
      <c r="E28" s="2">
        <v>127.285833333333</v>
      </c>
      <c r="F28" s="2">
        <v>176.57499999999999</v>
      </c>
      <c r="G28" s="2">
        <v>144.97999999999951</v>
      </c>
      <c r="H28" s="2">
        <v>189.2</v>
      </c>
      <c r="I28" s="2">
        <v>218.75966666666599</v>
      </c>
      <c r="J28" s="2">
        <v>215.77166666666699</v>
      </c>
      <c r="K28" s="2">
        <v>220.5</v>
      </c>
      <c r="L28" s="2">
        <v>169.4384592686595</v>
      </c>
      <c r="M28" s="2">
        <v>170.47916666667001</v>
      </c>
      <c r="N28" s="2">
        <v>248.100333333333</v>
      </c>
      <c r="O28" s="3">
        <v>235.12666666666667</v>
      </c>
      <c r="P28" s="77">
        <v>238.738</v>
      </c>
      <c r="Q28" s="63">
        <v>250.52910052910053</v>
      </c>
      <c r="R28" s="63">
        <v>265.87789022571599</v>
      </c>
      <c r="S28" s="63">
        <v>277.80562988479801</v>
      </c>
      <c r="T28" s="63">
        <v>285.83172498163401</v>
      </c>
      <c r="U28" s="34">
        <f t="shared" si="0"/>
        <v>51.073850413125811</v>
      </c>
      <c r="V28" s="34">
        <f t="shared" si="1"/>
        <v>2.8891045513239986</v>
      </c>
    </row>
    <row r="29" spans="1:22" s="47" customFormat="1" x14ac:dyDescent="0.25">
      <c r="B29" s="48"/>
      <c r="P29" s="76"/>
      <c r="Q29" s="49"/>
      <c r="R29" s="49"/>
      <c r="S29" s="49"/>
      <c r="T29" s="49"/>
      <c r="U29" s="50">
        <f>AVERAGE(U4:U28)</f>
        <v>38.862275598949537</v>
      </c>
      <c r="V29" s="50">
        <f>AVERAGE(V4:V28)</f>
        <v>2.0928080898725905</v>
      </c>
    </row>
  </sheetData>
  <sortState ref="A4:O28">
    <sortCondition ref="A4:A28"/>
  </sortState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topLeftCell="A3" workbookViewId="0">
      <pane xSplit="1" topLeftCell="P1" activePane="topRight" state="frozen"/>
      <selection activeCell="T4" sqref="T4"/>
      <selection pane="topRight" activeCell="T4" sqref="T4:T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0" width="10.85546875" style="44" customWidth="1"/>
    <col min="21" max="21" width="23.28515625" style="35" customWidth="1"/>
    <col min="22" max="22" width="25.5703125" style="35" customWidth="1"/>
  </cols>
  <sheetData>
    <row r="1" spans="1:22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</row>
    <row r="2" spans="1:22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U2" s="62" t="s">
        <v>33</v>
      </c>
      <c r="V2" s="62" t="s">
        <v>34</v>
      </c>
    </row>
    <row r="3" spans="1:22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>
        <v>42887</v>
      </c>
      <c r="U3" s="62" t="s">
        <v>38</v>
      </c>
      <c r="V3" s="62" t="s">
        <v>39</v>
      </c>
    </row>
    <row r="4" spans="1:22" ht="15" customHeight="1" x14ac:dyDescent="0.25">
      <c r="A4" s="1" t="s">
        <v>21</v>
      </c>
      <c r="B4" s="39" t="s">
        <v>22</v>
      </c>
      <c r="C4" s="2">
        <v>350.7142857142855</v>
      </c>
      <c r="D4" s="2">
        <v>327.5</v>
      </c>
      <c r="E4" s="2">
        <v>358.33333333333303</v>
      </c>
      <c r="F4" s="2">
        <v>321</v>
      </c>
      <c r="G4" s="2">
        <v>355</v>
      </c>
      <c r="H4" s="2">
        <v>371.25</v>
      </c>
      <c r="I4" s="2">
        <v>421.33333333333303</v>
      </c>
      <c r="J4" s="2">
        <v>373.16666666666652</v>
      </c>
      <c r="K4" s="2">
        <v>420</v>
      </c>
      <c r="L4" s="2">
        <v>571.59210481997798</v>
      </c>
      <c r="M4" s="2">
        <v>461.875</v>
      </c>
      <c r="N4" s="2">
        <v>460</v>
      </c>
      <c r="O4" s="3">
        <v>497.005</v>
      </c>
      <c r="P4" s="77">
        <v>492.75</v>
      </c>
      <c r="Q4" s="63">
        <v>511.66666666666669</v>
      </c>
      <c r="R4" s="63">
        <v>528.57142857142901</v>
      </c>
      <c r="S4" s="63">
        <v>484</v>
      </c>
      <c r="T4" s="63">
        <v>496.875</v>
      </c>
      <c r="U4" s="34">
        <f>(T4-H4)/H4*100</f>
        <v>33.838383838383841</v>
      </c>
      <c r="V4" s="34">
        <f>(T4-S4)/S4*100</f>
        <v>2.660123966942149</v>
      </c>
    </row>
    <row r="5" spans="1:22" ht="15" customHeight="1" x14ac:dyDescent="0.25">
      <c r="A5" s="1" t="s">
        <v>17</v>
      </c>
      <c r="B5" s="39" t="s">
        <v>18</v>
      </c>
      <c r="C5" s="2">
        <v>29.285714285714249</v>
      </c>
      <c r="D5" s="2">
        <v>27.5</v>
      </c>
      <c r="E5" s="2">
        <v>30</v>
      </c>
      <c r="F5" s="2">
        <v>42.642857142857103</v>
      </c>
      <c r="G5" s="2">
        <v>39.6875</v>
      </c>
      <c r="H5" s="2">
        <v>31.875</v>
      </c>
      <c r="I5" s="2">
        <v>35.3333333333333</v>
      </c>
      <c r="J5" s="2">
        <v>31.5</v>
      </c>
      <c r="K5" s="2">
        <v>30</v>
      </c>
      <c r="L5" s="2">
        <v>47.819330819714096</v>
      </c>
      <c r="M5" s="2">
        <v>36.7708333333333</v>
      </c>
      <c r="N5" s="2">
        <v>39.875</v>
      </c>
      <c r="O5" s="3">
        <v>47.015000000000001</v>
      </c>
      <c r="P5" s="77">
        <v>45.1875</v>
      </c>
      <c r="Q5" s="63">
        <v>47</v>
      </c>
      <c r="R5" s="63">
        <v>45.714285714285701</v>
      </c>
      <c r="S5" s="63">
        <v>43</v>
      </c>
      <c r="T5" s="63">
        <v>45.9375</v>
      </c>
      <c r="U5" s="34">
        <f t="shared" ref="U5:U28" si="0">(T5-H5)/H5*100</f>
        <v>44.117647058823529</v>
      </c>
      <c r="V5" s="34">
        <f t="shared" ref="V5:V28" si="1">(T5-S5)/S5*100</f>
        <v>6.8313953488372086</v>
      </c>
    </row>
    <row r="6" spans="1:22" ht="15" customHeight="1" x14ac:dyDescent="0.25">
      <c r="A6" s="1" t="s">
        <v>30</v>
      </c>
      <c r="B6" s="39" t="s">
        <v>3</v>
      </c>
      <c r="C6" s="6">
        <v>212.99499999999949</v>
      </c>
      <c r="D6" s="6">
        <v>171.625</v>
      </c>
      <c r="E6" s="6">
        <v>220.25</v>
      </c>
      <c r="F6" s="2">
        <v>220.0549999999995</v>
      </c>
      <c r="G6" s="2">
        <v>226.78874999999999</v>
      </c>
      <c r="H6" s="6">
        <v>246.06874999999999</v>
      </c>
      <c r="I6" s="6">
        <v>278.81599999999946</v>
      </c>
      <c r="J6" s="6">
        <v>290.90833333333251</v>
      </c>
      <c r="K6" s="6">
        <v>226.42</v>
      </c>
      <c r="L6" s="2">
        <v>412.014957948914</v>
      </c>
      <c r="M6" s="6">
        <v>345.09333333333245</v>
      </c>
      <c r="N6" s="6">
        <v>307.60874999999953</v>
      </c>
      <c r="O6" s="3">
        <v>322.20124999999996</v>
      </c>
      <c r="P6" s="77">
        <v>312.78200000000004</v>
      </c>
      <c r="Q6" s="63">
        <v>316.38109828675869</v>
      </c>
      <c r="R6" s="63">
        <v>350.54232804232811</v>
      </c>
      <c r="S6" s="63">
        <v>351.45373809523812</v>
      </c>
      <c r="T6" s="63">
        <v>353.46462896365301</v>
      </c>
      <c r="U6" s="34">
        <f t="shared" si="0"/>
        <v>43.644663925692726</v>
      </c>
      <c r="V6" s="34">
        <f t="shared" si="1"/>
        <v>0.57216374459786568</v>
      </c>
    </row>
    <row r="7" spans="1:22" ht="15" customHeight="1" x14ac:dyDescent="0.25">
      <c r="A7" s="1" t="s">
        <v>29</v>
      </c>
      <c r="B7" s="39" t="s">
        <v>3</v>
      </c>
      <c r="C7" s="2">
        <v>203.04142857142801</v>
      </c>
      <c r="D7" s="2">
        <v>209.52799999999999</v>
      </c>
      <c r="E7" s="6">
        <v>205.02833333333299</v>
      </c>
      <c r="F7" s="6">
        <v>210.14542857142899</v>
      </c>
      <c r="G7" s="6">
        <v>209.845</v>
      </c>
      <c r="H7" s="6">
        <v>265.68375000000003</v>
      </c>
      <c r="I7" s="2">
        <v>254.87333333333299</v>
      </c>
      <c r="J7" s="2">
        <v>261.84233333333304</v>
      </c>
      <c r="K7" s="2">
        <v>299.7475</v>
      </c>
      <c r="L7" s="2">
        <v>307.55354399999999</v>
      </c>
      <c r="M7" s="2">
        <v>261.19479166666599</v>
      </c>
      <c r="N7" s="2">
        <v>280.88208333333301</v>
      </c>
      <c r="O7" s="3">
        <v>280.63625000000002</v>
      </c>
      <c r="P7" s="77">
        <v>255.48237499999999</v>
      </c>
      <c r="Q7" s="63">
        <v>274.24894247826035</v>
      </c>
      <c r="R7" s="63">
        <v>298.32874004302579</v>
      </c>
      <c r="S7" s="63">
        <v>299.10439476713765</v>
      </c>
      <c r="T7" s="63">
        <v>306.42328888277831</v>
      </c>
      <c r="U7" s="34">
        <f t="shared" si="0"/>
        <v>15.333846681544609</v>
      </c>
      <c r="V7" s="34">
        <f t="shared" si="1"/>
        <v>2.4469363351677442</v>
      </c>
    </row>
    <row r="8" spans="1:22" ht="15" customHeight="1" x14ac:dyDescent="0.25">
      <c r="A8" s="1" t="s">
        <v>12</v>
      </c>
      <c r="B8" s="39" t="s">
        <v>3</v>
      </c>
      <c r="C8" s="6">
        <v>917.85714285714243</v>
      </c>
      <c r="D8" s="6">
        <v>900</v>
      </c>
      <c r="E8" s="6">
        <v>920</v>
      </c>
      <c r="F8" s="6">
        <v>950</v>
      </c>
      <c r="G8" s="6">
        <v>975</v>
      </c>
      <c r="H8" s="6">
        <v>962.5</v>
      </c>
      <c r="I8" s="6">
        <v>937.5</v>
      </c>
      <c r="J8" s="6">
        <v>969.642857142857</v>
      </c>
      <c r="K8" s="6">
        <v>1121.42857142857</v>
      </c>
      <c r="L8" s="2">
        <v>1047.0284999999999</v>
      </c>
      <c r="M8" s="6">
        <v>1028.3330000000001</v>
      </c>
      <c r="N8" s="6">
        <v>1003.33333333333</v>
      </c>
      <c r="O8" s="3">
        <v>1039.3499999999999</v>
      </c>
      <c r="P8" s="77">
        <v>1258.3333333333298</v>
      </c>
      <c r="Q8" s="63">
        <v>1222.2222222222199</v>
      </c>
      <c r="R8" s="63">
        <v>1215.151515151515</v>
      </c>
      <c r="S8" s="63">
        <v>1209.090909090909</v>
      </c>
      <c r="T8" s="63">
        <v>1275.70028011204</v>
      </c>
      <c r="U8" s="34">
        <f t="shared" si="0"/>
        <v>32.540288842809353</v>
      </c>
      <c r="V8" s="34">
        <f t="shared" si="1"/>
        <v>5.5090457235521866</v>
      </c>
    </row>
    <row r="9" spans="1:22" ht="15" customHeight="1" x14ac:dyDescent="0.25">
      <c r="A9" s="1" t="s">
        <v>11</v>
      </c>
      <c r="B9" s="39" t="s">
        <v>3</v>
      </c>
      <c r="C9" s="2">
        <v>921.42857142857099</v>
      </c>
      <c r="D9" s="2">
        <v>920</v>
      </c>
      <c r="E9" s="2">
        <v>947.5</v>
      </c>
      <c r="F9" s="2">
        <v>983.33333333333303</v>
      </c>
      <c r="G9" s="2">
        <v>985.41666666666652</v>
      </c>
      <c r="H9" s="2">
        <v>1000</v>
      </c>
      <c r="I9" s="2">
        <v>978.40909090909054</v>
      </c>
      <c r="J9" s="2">
        <v>983.33333333333303</v>
      </c>
      <c r="K9" s="6">
        <v>1191.83714285714</v>
      </c>
      <c r="L9" s="2">
        <v>1393.9191513574201</v>
      </c>
      <c r="M9" s="2">
        <v>1125</v>
      </c>
      <c r="N9" s="2">
        <v>1083.3333333333298</v>
      </c>
      <c r="O9" s="3">
        <v>1111.905</v>
      </c>
      <c r="P9" s="77">
        <v>1266.6666666666652</v>
      </c>
      <c r="Q9" s="63">
        <v>1331.25</v>
      </c>
      <c r="R9" s="63">
        <v>1316.6666666666667</v>
      </c>
      <c r="S9" s="63">
        <v>1345.4545454545455</v>
      </c>
      <c r="T9" s="63">
        <v>1366.4031620553401</v>
      </c>
      <c r="U9" s="34">
        <f t="shared" si="0"/>
        <v>36.640316205534006</v>
      </c>
      <c r="V9" s="34">
        <f t="shared" si="1"/>
        <v>1.5569917743833821</v>
      </c>
    </row>
    <row r="10" spans="1:22" ht="15" customHeight="1" x14ac:dyDescent="0.25">
      <c r="A10" s="1" t="s">
        <v>10</v>
      </c>
      <c r="B10" s="39" t="s">
        <v>9</v>
      </c>
      <c r="C10" s="6">
        <v>255.95238095238099</v>
      </c>
      <c r="D10" s="6">
        <v>253.75</v>
      </c>
      <c r="E10" s="6">
        <v>350</v>
      </c>
      <c r="F10" s="6">
        <v>250</v>
      </c>
      <c r="G10" s="6">
        <v>258.75</v>
      </c>
      <c r="H10" s="6">
        <v>268.75</v>
      </c>
      <c r="I10" s="6">
        <v>300</v>
      </c>
      <c r="J10" s="6">
        <v>251.25</v>
      </c>
      <c r="K10" s="5">
        <v>252.22125</v>
      </c>
      <c r="L10" s="2">
        <v>360.139637499998</v>
      </c>
      <c r="M10" s="6">
        <v>312.49999999999949</v>
      </c>
      <c r="N10" s="6">
        <v>254.16666666666649</v>
      </c>
      <c r="O10" s="3">
        <v>332.93833333333333</v>
      </c>
      <c r="P10" s="77">
        <v>316.66666666666652</v>
      </c>
      <c r="Q10" s="63">
        <v>317.5</v>
      </c>
      <c r="R10" s="63">
        <v>290</v>
      </c>
      <c r="S10" s="63">
        <v>293</v>
      </c>
      <c r="T10" s="63">
        <v>300</v>
      </c>
      <c r="U10" s="34">
        <f t="shared" si="0"/>
        <v>11.627906976744185</v>
      </c>
      <c r="V10" s="34">
        <f t="shared" si="1"/>
        <v>2.3890784982935154</v>
      </c>
    </row>
    <row r="11" spans="1:22" ht="15" customHeight="1" x14ac:dyDescent="0.25">
      <c r="A11" s="1" t="s">
        <v>8</v>
      </c>
      <c r="B11" s="39" t="s">
        <v>9</v>
      </c>
      <c r="C11" s="2">
        <v>258.80952380952402</v>
      </c>
      <c r="D11" s="6">
        <v>267.5</v>
      </c>
      <c r="E11" s="6">
        <v>250</v>
      </c>
      <c r="F11" s="2">
        <v>251.666666666667</v>
      </c>
      <c r="G11" s="2">
        <v>240</v>
      </c>
      <c r="H11" s="2">
        <v>254.16666666666649</v>
      </c>
      <c r="I11" s="2">
        <v>300</v>
      </c>
      <c r="J11" s="6">
        <v>257.85714285714198</v>
      </c>
      <c r="K11" s="5">
        <v>258.772142857142</v>
      </c>
      <c r="L11" s="2">
        <v>273.75720942247102</v>
      </c>
      <c r="M11" s="2">
        <v>296.66666666666652</v>
      </c>
      <c r="N11" s="2">
        <v>251.66666666666652</v>
      </c>
      <c r="O11" s="3">
        <v>261.06333333333333</v>
      </c>
      <c r="P11" s="77">
        <v>300</v>
      </c>
      <c r="Q11" s="63">
        <v>314.444444444444</v>
      </c>
      <c r="R11" s="63">
        <v>298</v>
      </c>
      <c r="S11" s="63">
        <v>288.88888888888891</v>
      </c>
      <c r="T11" s="63">
        <v>295.45454545454498</v>
      </c>
      <c r="U11" s="34">
        <f t="shared" si="0"/>
        <v>16.244411326378437</v>
      </c>
      <c r="V11" s="34">
        <f t="shared" si="1"/>
        <v>2.2727272727271011</v>
      </c>
    </row>
    <row r="12" spans="1:22" ht="15" customHeight="1" x14ac:dyDescent="0.25">
      <c r="A12" s="1" t="s">
        <v>7</v>
      </c>
      <c r="B12" s="39" t="s">
        <v>3</v>
      </c>
      <c r="C12" s="2">
        <v>200</v>
      </c>
      <c r="D12" s="4">
        <v>200.756</v>
      </c>
      <c r="E12" s="4">
        <v>201.51517519999999</v>
      </c>
      <c r="F12" s="2">
        <v>252.8</v>
      </c>
      <c r="G12" s="2">
        <v>256.25</v>
      </c>
      <c r="H12" s="4">
        <v>257.32625000000002</v>
      </c>
      <c r="I12" s="2">
        <v>225.81</v>
      </c>
      <c r="J12" s="2">
        <v>250</v>
      </c>
      <c r="K12" s="5">
        <v>251.04999999999998</v>
      </c>
      <c r="L12" s="2">
        <v>269.432715999999</v>
      </c>
      <c r="M12" s="2">
        <v>340</v>
      </c>
      <c r="N12" s="2">
        <v>282.8125</v>
      </c>
      <c r="O12" s="3">
        <v>303.64166666666665</v>
      </c>
      <c r="P12" s="77">
        <v>307.52666666666602</v>
      </c>
      <c r="Q12" s="63">
        <v>320.322580645161</v>
      </c>
      <c r="R12" s="63">
        <v>340.91230642588874</v>
      </c>
      <c r="S12" s="63">
        <v>450</v>
      </c>
      <c r="T12" s="63">
        <v>463.63636363636402</v>
      </c>
      <c r="U12" s="34">
        <f t="shared" si="0"/>
        <v>80.174530828613086</v>
      </c>
      <c r="V12" s="34">
        <f t="shared" si="1"/>
        <v>3.0303030303031164</v>
      </c>
    </row>
    <row r="13" spans="1:22" ht="15" customHeight="1" x14ac:dyDescent="0.25">
      <c r="A13" s="1" t="s">
        <v>14</v>
      </c>
      <c r="B13" s="39" t="s">
        <v>3</v>
      </c>
      <c r="C13" s="2">
        <v>483.33499999999998</v>
      </c>
      <c r="D13" s="5">
        <v>485.36500699999999</v>
      </c>
      <c r="E13" s="5">
        <v>487.40354002940001</v>
      </c>
      <c r="F13" s="2">
        <v>600</v>
      </c>
      <c r="G13" s="4">
        <v>602.52</v>
      </c>
      <c r="H13" s="2">
        <v>660</v>
      </c>
      <c r="I13" s="4">
        <v>662.35199999999998</v>
      </c>
      <c r="J13" s="2">
        <v>700</v>
      </c>
      <c r="K13" s="5">
        <v>803.36</v>
      </c>
      <c r="L13" s="2">
        <v>885.903729359522</v>
      </c>
      <c r="M13" s="6">
        <v>825</v>
      </c>
      <c r="N13" s="2">
        <v>850</v>
      </c>
      <c r="O13" s="3">
        <v>808.7</v>
      </c>
      <c r="P13" s="78">
        <v>850.33</v>
      </c>
      <c r="Q13" s="63">
        <v>829.5150000000001</v>
      </c>
      <c r="R13" s="63">
        <v>830.55</v>
      </c>
      <c r="S13" s="63">
        <v>900.55</v>
      </c>
      <c r="T13" s="63">
        <v>865.55</v>
      </c>
      <c r="U13" s="34">
        <f t="shared" si="0"/>
        <v>31.143939393939384</v>
      </c>
      <c r="V13" s="34">
        <f t="shared" si="1"/>
        <v>-3.8865137971239796</v>
      </c>
    </row>
    <row r="14" spans="1:22" ht="15" customHeight="1" x14ac:dyDescent="0.25">
      <c r="A14" s="1" t="s">
        <v>13</v>
      </c>
      <c r="B14" s="39" t="s">
        <v>3</v>
      </c>
      <c r="C14" s="2">
        <v>500</v>
      </c>
      <c r="D14" s="5">
        <v>501.68</v>
      </c>
      <c r="E14" s="5">
        <v>503.36705599999999</v>
      </c>
      <c r="F14" s="2">
        <v>550</v>
      </c>
      <c r="G14" s="6">
        <v>750</v>
      </c>
      <c r="H14" s="2">
        <v>800</v>
      </c>
      <c r="I14" s="6">
        <v>950</v>
      </c>
      <c r="J14" s="2">
        <v>800</v>
      </c>
      <c r="K14" s="5">
        <v>803.36</v>
      </c>
      <c r="L14" s="2">
        <v>1051.08535198969</v>
      </c>
      <c r="M14" s="4">
        <v>1055.4999104680467</v>
      </c>
      <c r="N14" s="2">
        <v>950</v>
      </c>
      <c r="O14" s="3">
        <v>945.2</v>
      </c>
      <c r="P14" s="78">
        <v>1000.19</v>
      </c>
      <c r="Q14" s="63">
        <v>972.69500000000005</v>
      </c>
      <c r="R14" s="63">
        <v>990.88</v>
      </c>
      <c r="S14" s="63">
        <v>1000</v>
      </c>
      <c r="T14" s="63">
        <v>1000</v>
      </c>
      <c r="U14" s="34">
        <f t="shared" si="0"/>
        <v>25</v>
      </c>
      <c r="V14" s="34">
        <f t="shared" si="1"/>
        <v>0</v>
      </c>
    </row>
    <row r="15" spans="1:22" ht="15" customHeight="1" x14ac:dyDescent="0.25">
      <c r="A15" s="1" t="s">
        <v>24</v>
      </c>
      <c r="B15" s="39" t="s">
        <v>16</v>
      </c>
      <c r="C15" s="2">
        <v>118.333333333333</v>
      </c>
      <c r="D15" s="6">
        <v>110</v>
      </c>
      <c r="E15" s="5">
        <v>110.462</v>
      </c>
      <c r="F15" s="5">
        <v>110.9259404</v>
      </c>
      <c r="G15" s="2">
        <v>110</v>
      </c>
      <c r="H15" s="4">
        <v>110.462</v>
      </c>
      <c r="I15" s="2">
        <v>115.833333333333</v>
      </c>
      <c r="J15" s="2">
        <v>120</v>
      </c>
      <c r="K15" s="5">
        <v>120.50399999999999</v>
      </c>
      <c r="L15" s="2">
        <v>131.52018904195501</v>
      </c>
      <c r="M15" s="2">
        <v>130</v>
      </c>
      <c r="N15" s="2">
        <v>130</v>
      </c>
      <c r="O15" s="3">
        <v>130.59</v>
      </c>
      <c r="P15" s="78">
        <v>140.12</v>
      </c>
      <c r="Q15" s="63">
        <v>140</v>
      </c>
      <c r="R15" s="63">
        <v>160</v>
      </c>
      <c r="S15" s="63">
        <v>180</v>
      </c>
      <c r="T15" s="63">
        <v>190</v>
      </c>
      <c r="U15" s="34">
        <f t="shared" si="0"/>
        <v>72.004852347413589</v>
      </c>
      <c r="V15" s="34">
        <f t="shared" si="1"/>
        <v>5.5555555555555554</v>
      </c>
    </row>
    <row r="16" spans="1:22" ht="15" customHeight="1" x14ac:dyDescent="0.25">
      <c r="A16" s="1" t="s">
        <v>23</v>
      </c>
      <c r="B16" s="39" t="s">
        <v>16</v>
      </c>
      <c r="C16" s="2">
        <v>140</v>
      </c>
      <c r="D16" s="2">
        <v>140</v>
      </c>
      <c r="E16" s="2">
        <v>140</v>
      </c>
      <c r="F16" s="2">
        <v>139.7142857142855</v>
      </c>
      <c r="G16" s="2">
        <v>140</v>
      </c>
      <c r="H16" s="2">
        <v>139.375</v>
      </c>
      <c r="I16" s="2">
        <v>141.16666666666652</v>
      </c>
      <c r="J16" s="2">
        <v>139.16666666666652</v>
      </c>
      <c r="K16" s="2">
        <v>140</v>
      </c>
      <c r="L16" s="2">
        <v>177.9579722963</v>
      </c>
      <c r="M16" s="2">
        <v>149.375</v>
      </c>
      <c r="N16" s="2">
        <v>157.708333333333</v>
      </c>
      <c r="O16" s="3">
        <v>154.99</v>
      </c>
      <c r="P16" s="77">
        <v>164.28571428571399</v>
      </c>
      <c r="Q16" s="63">
        <v>166.66666666666666</v>
      </c>
      <c r="R16" s="63">
        <v>187.85714285714286</v>
      </c>
      <c r="S16" s="63">
        <v>190</v>
      </c>
      <c r="T16" s="63">
        <v>195.58823529411799</v>
      </c>
      <c r="U16" s="34">
        <f t="shared" si="0"/>
        <v>40.33236613030887</v>
      </c>
      <c r="V16" s="34">
        <f t="shared" si="1"/>
        <v>2.9411764705884176</v>
      </c>
    </row>
    <row r="17" spans="1:22" ht="15" customHeight="1" x14ac:dyDescent="0.25">
      <c r="A17" s="1" t="s">
        <v>15</v>
      </c>
      <c r="B17" s="39" t="s">
        <v>16</v>
      </c>
      <c r="C17" s="2">
        <v>1400</v>
      </c>
      <c r="D17" s="5">
        <v>1405.8799999999999</v>
      </c>
      <c r="E17" s="5">
        <v>1411.7846959999999</v>
      </c>
      <c r="F17" s="6">
        <v>1600</v>
      </c>
      <c r="G17" s="2">
        <v>1500</v>
      </c>
      <c r="H17" s="2">
        <v>1633.3333333333301</v>
      </c>
      <c r="I17" s="2">
        <v>1833.3333333333301</v>
      </c>
      <c r="J17" s="2">
        <v>1866.6666666666599</v>
      </c>
      <c r="K17" s="5">
        <v>1874.5066666666598</v>
      </c>
      <c r="L17" s="2">
        <v>1919.9933333333299</v>
      </c>
      <c r="M17" s="2">
        <v>1800</v>
      </c>
      <c r="N17" s="2">
        <v>1825</v>
      </c>
      <c r="O17" s="3">
        <v>1816.47</v>
      </c>
      <c r="P17" s="77">
        <v>2060</v>
      </c>
      <c r="Q17" s="63">
        <v>2166.6666666666665</v>
      </c>
      <c r="R17" s="63">
        <v>2250</v>
      </c>
      <c r="S17" s="63">
        <v>2233.3333333333298</v>
      </c>
      <c r="T17" s="63">
        <v>2350</v>
      </c>
      <c r="U17" s="34">
        <f t="shared" si="0"/>
        <v>43.877551020408454</v>
      </c>
      <c r="V17" s="34">
        <f t="shared" si="1"/>
        <v>5.2238805970150892</v>
      </c>
    </row>
    <row r="18" spans="1:22" ht="15" customHeight="1" x14ac:dyDescent="0.25">
      <c r="A18" s="1" t="s">
        <v>27</v>
      </c>
      <c r="B18" s="39" t="s">
        <v>3</v>
      </c>
      <c r="C18" s="6">
        <v>124.2714285714285</v>
      </c>
      <c r="D18" s="6">
        <v>127.27200000000001</v>
      </c>
      <c r="E18" s="6">
        <v>158.0325</v>
      </c>
      <c r="F18" s="2">
        <v>141.52328571428552</v>
      </c>
      <c r="G18" s="2">
        <v>156.01821428571401</v>
      </c>
      <c r="H18" s="6">
        <v>178.10839285714201</v>
      </c>
      <c r="I18" s="2">
        <v>219.62033333333301</v>
      </c>
      <c r="J18" s="2">
        <v>216.90333333333299</v>
      </c>
      <c r="K18" s="2">
        <v>226.83249999999899</v>
      </c>
      <c r="L18" s="2">
        <v>197.14562329090899</v>
      </c>
      <c r="M18" s="2">
        <v>228.0616666666665</v>
      </c>
      <c r="N18" s="2">
        <v>216.05999999999949</v>
      </c>
      <c r="O18" s="3">
        <v>241.43625000000003</v>
      </c>
      <c r="P18" s="77">
        <v>243.39387499999998</v>
      </c>
      <c r="Q18" s="63">
        <v>270.43680956724432</v>
      </c>
      <c r="R18" s="63">
        <v>350.01030715316426</v>
      </c>
      <c r="S18" s="63">
        <v>350.92033395176247</v>
      </c>
      <c r="T18" s="63">
        <v>365.52669552669545</v>
      </c>
      <c r="U18" s="34">
        <f t="shared" si="0"/>
        <v>105.22710337399921</v>
      </c>
      <c r="V18" s="34">
        <f t="shared" si="1"/>
        <v>4.162301286576561</v>
      </c>
    </row>
    <row r="19" spans="1:22" ht="15" customHeight="1" x14ac:dyDescent="0.25">
      <c r="A19" s="1" t="s">
        <v>28</v>
      </c>
      <c r="B19" s="39" t="s">
        <v>3</v>
      </c>
      <c r="C19" s="2">
        <v>192.20749999999953</v>
      </c>
      <c r="D19" s="2">
        <v>195.56</v>
      </c>
      <c r="E19" s="2">
        <v>214.68166666666599</v>
      </c>
      <c r="F19" s="2">
        <v>218.5975</v>
      </c>
      <c r="G19" s="2">
        <v>229.58750000000001</v>
      </c>
      <c r="H19" s="2">
        <v>218.99374999999949</v>
      </c>
      <c r="I19" s="2">
        <v>229.19166666666649</v>
      </c>
      <c r="J19" s="2">
        <v>257.86666666666599</v>
      </c>
      <c r="K19" s="4" t="s">
        <v>36</v>
      </c>
      <c r="L19" s="2">
        <v>241.98238642499999</v>
      </c>
      <c r="M19" s="2">
        <v>257.22333333333302</v>
      </c>
      <c r="N19" s="2">
        <v>289.38625000000002</v>
      </c>
      <c r="O19" s="3">
        <v>272.81375000000003</v>
      </c>
      <c r="P19" s="77">
        <v>340.29599999999999</v>
      </c>
      <c r="Q19" s="63">
        <v>362.25108225108221</v>
      </c>
      <c r="R19" s="63">
        <v>375.91666666666669</v>
      </c>
      <c r="S19" s="63">
        <v>376.89404999999999</v>
      </c>
      <c r="T19" s="63">
        <v>411.40682184160403</v>
      </c>
      <c r="U19" s="34">
        <f t="shared" si="0"/>
        <v>87.862357643359672</v>
      </c>
      <c r="V19" s="34">
        <f t="shared" si="1"/>
        <v>9.1571548666273817</v>
      </c>
    </row>
    <row r="20" spans="1:22" ht="15" customHeight="1" x14ac:dyDescent="0.25">
      <c r="A20" s="1" t="s">
        <v>19</v>
      </c>
      <c r="B20" s="39" t="s">
        <v>3</v>
      </c>
      <c r="C20" s="2">
        <v>650</v>
      </c>
      <c r="D20" s="4">
        <v>652.73</v>
      </c>
      <c r="E20" s="5">
        <v>655.47146599999996</v>
      </c>
      <c r="F20" s="4">
        <v>658.22444615719996</v>
      </c>
      <c r="G20" s="2">
        <v>733.33333333333303</v>
      </c>
      <c r="H20" s="2">
        <v>666.67</v>
      </c>
      <c r="I20" s="2">
        <v>900</v>
      </c>
      <c r="J20" s="2">
        <v>1100</v>
      </c>
      <c r="K20" s="4">
        <v>1104.6199999999999</v>
      </c>
      <c r="L20" s="2">
        <v>1173.0483303132801</v>
      </c>
      <c r="M20" s="2">
        <v>1100</v>
      </c>
      <c r="N20" s="2">
        <v>1085.415</v>
      </c>
      <c r="O20" s="3">
        <v>1071.3</v>
      </c>
      <c r="P20" s="77">
        <v>909.09</v>
      </c>
      <c r="Q20" s="63">
        <v>1100</v>
      </c>
      <c r="R20" s="63">
        <v>1150</v>
      </c>
      <c r="S20" s="63">
        <v>1000</v>
      </c>
      <c r="T20" s="63">
        <v>1100</v>
      </c>
      <c r="U20" s="34">
        <f t="shared" si="0"/>
        <v>64.999175004124993</v>
      </c>
      <c r="V20" s="34">
        <f t="shared" si="1"/>
        <v>10</v>
      </c>
    </row>
    <row r="21" spans="1:22" ht="15" customHeight="1" x14ac:dyDescent="0.25">
      <c r="A21" s="1" t="s">
        <v>20</v>
      </c>
      <c r="B21" s="39" t="s">
        <v>3</v>
      </c>
      <c r="C21" s="2">
        <v>1630.1058333333301</v>
      </c>
      <c r="D21" s="2">
        <v>1706.52</v>
      </c>
      <c r="E21" s="6">
        <v>1769.23</v>
      </c>
      <c r="F21" s="6">
        <v>1992.078333333325</v>
      </c>
      <c r="G21" s="2">
        <v>2010.1183333333299</v>
      </c>
      <c r="H21" s="6">
        <v>2589.3283333333302</v>
      </c>
      <c r="I21" s="2">
        <v>1841.3529999999951</v>
      </c>
      <c r="J21" s="2">
        <v>2288.0950000000003</v>
      </c>
      <c r="K21" s="6">
        <v>1776.19</v>
      </c>
      <c r="L21" s="2">
        <v>2572.8860798730998</v>
      </c>
      <c r="M21" s="2">
        <v>2431.8200000000002</v>
      </c>
      <c r="N21" s="2">
        <v>2946.8599999999901</v>
      </c>
      <c r="O21" s="3">
        <v>2876.7249999999999</v>
      </c>
      <c r="P21" s="77">
        <v>2841.15</v>
      </c>
      <c r="Q21" s="63">
        <v>2836.3636363636401</v>
      </c>
      <c r="R21" s="63">
        <v>2250.8281573498966</v>
      </c>
      <c r="S21" s="63">
        <v>2520</v>
      </c>
      <c r="T21" s="63">
        <v>2540</v>
      </c>
      <c r="U21" s="34">
        <f t="shared" si="0"/>
        <v>-1.9050628959761218</v>
      </c>
      <c r="V21" s="34">
        <f t="shared" si="1"/>
        <v>0.79365079365079361</v>
      </c>
    </row>
    <row r="22" spans="1:22" ht="15" customHeight="1" x14ac:dyDescent="0.25">
      <c r="A22" s="1" t="s">
        <v>31</v>
      </c>
      <c r="B22" s="39" t="s">
        <v>3</v>
      </c>
      <c r="C22" s="6">
        <v>194.94821428571402</v>
      </c>
      <c r="D22" s="6">
        <v>166</v>
      </c>
      <c r="E22" s="2">
        <v>158.042</v>
      </c>
      <c r="F22" s="6">
        <v>143.87791666666652</v>
      </c>
      <c r="G22" s="2">
        <v>158.68166666666599</v>
      </c>
      <c r="H22" s="2">
        <v>176.69666666666649</v>
      </c>
      <c r="I22" s="6">
        <v>186.91068181818099</v>
      </c>
      <c r="J22" s="2">
        <v>207.897678571428</v>
      </c>
      <c r="K22" s="6">
        <v>157.24</v>
      </c>
      <c r="L22" s="2">
        <v>183.947948821068</v>
      </c>
      <c r="M22" s="6">
        <v>147.03</v>
      </c>
      <c r="N22" s="6">
        <v>203.73624999999998</v>
      </c>
      <c r="O22" s="3">
        <v>205.77833333333299</v>
      </c>
      <c r="P22" s="77">
        <v>217.35208333333298</v>
      </c>
      <c r="Q22" s="63">
        <v>222.46532091097299</v>
      </c>
      <c r="R22" s="63">
        <v>185.66302725723017</v>
      </c>
      <c r="S22" s="63">
        <v>186.885169979582</v>
      </c>
      <c r="T22" s="63">
        <v>206.96428571428601</v>
      </c>
      <c r="U22" s="34">
        <f t="shared" si="0"/>
        <v>17.129705737300956</v>
      </c>
      <c r="V22" s="34">
        <f t="shared" si="1"/>
        <v>10.744092608791663</v>
      </c>
    </row>
    <row r="23" spans="1:22" ht="15" customHeight="1" x14ac:dyDescent="0.25">
      <c r="A23" s="1" t="s">
        <v>4</v>
      </c>
      <c r="B23" s="39" t="s">
        <v>3</v>
      </c>
      <c r="C23" s="2">
        <v>180.65</v>
      </c>
      <c r="D23" s="2">
        <v>192.31</v>
      </c>
      <c r="E23" s="2">
        <v>220.03666666666652</v>
      </c>
      <c r="F23" s="2">
        <v>198.99250000000001</v>
      </c>
      <c r="G23" s="2">
        <v>176.66499999999999</v>
      </c>
      <c r="H23" s="2">
        <v>264.51749999999998</v>
      </c>
      <c r="I23" s="2">
        <v>252.07</v>
      </c>
      <c r="J23" s="2">
        <v>363.33499999999998</v>
      </c>
      <c r="K23" s="2">
        <v>266.67</v>
      </c>
      <c r="L23" s="2">
        <v>268.725712961179</v>
      </c>
      <c r="M23" s="2">
        <v>268.43666666666599</v>
      </c>
      <c r="N23" s="2">
        <v>279.375</v>
      </c>
      <c r="O23" s="3">
        <v>269.10000000000002</v>
      </c>
      <c r="P23" s="77">
        <v>372.88</v>
      </c>
      <c r="Q23" s="63">
        <v>355.08474576271198</v>
      </c>
      <c r="R23" s="63">
        <v>340</v>
      </c>
      <c r="S23" s="63">
        <v>380.88400000000001</v>
      </c>
      <c r="T23" s="63">
        <v>360.44200000000001</v>
      </c>
      <c r="U23" s="34">
        <f t="shared" si="0"/>
        <v>36.263952290491183</v>
      </c>
      <c r="V23" s="34">
        <f t="shared" si="1"/>
        <v>-5.366988374413209</v>
      </c>
    </row>
    <row r="24" spans="1:22" ht="15" customHeight="1" x14ac:dyDescent="0.25">
      <c r="A24" s="1" t="s">
        <v>5</v>
      </c>
      <c r="B24" s="39" t="s">
        <v>3</v>
      </c>
      <c r="C24" s="6">
        <v>150.848809523809</v>
      </c>
      <c r="D24" s="6">
        <v>152.39400000000001</v>
      </c>
      <c r="E24" s="6">
        <v>186.69</v>
      </c>
      <c r="F24" s="6">
        <v>187.26728571428549</v>
      </c>
      <c r="G24" s="6">
        <v>182.046875</v>
      </c>
      <c r="H24" s="6">
        <v>250.458125</v>
      </c>
      <c r="I24" s="6">
        <v>249.84483333333301</v>
      </c>
      <c r="J24" s="6">
        <v>281.1058333333325</v>
      </c>
      <c r="K24" s="6">
        <v>289.01875000000001</v>
      </c>
      <c r="L24" s="2">
        <v>231.39078940521301</v>
      </c>
      <c r="M24" s="6">
        <v>272.51979166666649</v>
      </c>
      <c r="N24" s="6">
        <v>252.79</v>
      </c>
      <c r="O24" s="3">
        <v>253.75624999999999</v>
      </c>
      <c r="P24" s="77">
        <v>291.13362499999999</v>
      </c>
      <c r="Q24" s="63">
        <v>281.10042972459564</v>
      </c>
      <c r="R24" s="63">
        <v>296.53628717483815</v>
      </c>
      <c r="S24" s="63">
        <v>328.45849802371498</v>
      </c>
      <c r="T24" s="63">
        <v>330.19282793420803</v>
      </c>
      <c r="U24" s="34">
        <f t="shared" si="0"/>
        <v>31.835542541975041</v>
      </c>
      <c r="V24" s="34">
        <f t="shared" si="1"/>
        <v>0.5280210196807954</v>
      </c>
    </row>
    <row r="25" spans="1:22" ht="15" customHeight="1" x14ac:dyDescent="0.25">
      <c r="A25" s="1" t="s">
        <v>6</v>
      </c>
      <c r="B25" s="39" t="s">
        <v>3</v>
      </c>
      <c r="C25" s="4">
        <v>220.13</v>
      </c>
      <c r="D25" s="2">
        <v>193.55</v>
      </c>
      <c r="E25" s="4">
        <v>194.36291</v>
      </c>
      <c r="F25" s="4">
        <v>195.17923422199999</v>
      </c>
      <c r="G25" s="5">
        <v>195.99898700573237</v>
      </c>
      <c r="H25" s="4">
        <v>196.82218275115645</v>
      </c>
      <c r="I25" s="2">
        <v>220.69</v>
      </c>
      <c r="J25" s="2">
        <v>290.32</v>
      </c>
      <c r="K25" s="6">
        <v>290.32</v>
      </c>
      <c r="L25" s="2">
        <v>284.99245875000003</v>
      </c>
      <c r="M25" s="6">
        <v>290.32</v>
      </c>
      <c r="N25" s="6">
        <v>312.5</v>
      </c>
      <c r="O25" s="3">
        <v>307.20999999999998</v>
      </c>
      <c r="P25" s="78">
        <v>320.54000000000002</v>
      </c>
      <c r="Q25" s="63">
        <v>313.875</v>
      </c>
      <c r="R25" s="63">
        <v>310</v>
      </c>
      <c r="S25" s="63">
        <v>350.80599999999998</v>
      </c>
      <c r="T25" s="63">
        <v>330.40300000000002</v>
      </c>
      <c r="U25" s="34">
        <f t="shared" si="0"/>
        <v>67.868781547723543</v>
      </c>
      <c r="V25" s="34">
        <f t="shared" si="1"/>
        <v>-5.8160350735164057</v>
      </c>
    </row>
    <row r="26" spans="1:22" ht="15" customHeight="1" x14ac:dyDescent="0.25">
      <c r="A26" s="1" t="s">
        <v>2</v>
      </c>
      <c r="B26" s="39" t="s">
        <v>3</v>
      </c>
      <c r="C26" s="2">
        <v>218.0114285714285</v>
      </c>
      <c r="D26" s="2">
        <v>222.578</v>
      </c>
      <c r="E26" s="2">
        <v>275.75374999999951</v>
      </c>
      <c r="F26" s="2">
        <v>268.98928571428553</v>
      </c>
      <c r="G26" s="2">
        <v>287.42312500000003</v>
      </c>
      <c r="H26" s="2">
        <v>343.12187499999999</v>
      </c>
      <c r="I26" s="2">
        <v>331.52949999999953</v>
      </c>
      <c r="J26" s="2">
        <v>373.9051666666665</v>
      </c>
      <c r="K26" s="6">
        <v>392.40499999999997</v>
      </c>
      <c r="L26" s="2">
        <v>384.41885877499999</v>
      </c>
      <c r="M26" s="2">
        <v>399.08249999999998</v>
      </c>
      <c r="N26" s="2">
        <v>414.712083333333</v>
      </c>
      <c r="O26" s="3">
        <v>378.62</v>
      </c>
      <c r="P26" s="77">
        <v>393.10075000000001</v>
      </c>
      <c r="Q26" s="63">
        <v>380.28535255020427</v>
      </c>
      <c r="R26" s="63">
        <v>374.76806239737277</v>
      </c>
      <c r="S26" s="63">
        <v>423.78787878787898</v>
      </c>
      <c r="T26" s="63">
        <v>428.70666481275492</v>
      </c>
      <c r="U26" s="34">
        <f t="shared" si="0"/>
        <v>24.942971010739242</v>
      </c>
      <c r="V26" s="34">
        <f t="shared" si="1"/>
        <v>1.160671711268545</v>
      </c>
    </row>
    <row r="27" spans="1:22" ht="15" customHeight="1" x14ac:dyDescent="0.25">
      <c r="A27" s="1" t="s">
        <v>25</v>
      </c>
      <c r="B27" s="39" t="s">
        <v>3</v>
      </c>
      <c r="C27" s="2">
        <v>172.3292857142855</v>
      </c>
      <c r="D27" s="2">
        <v>162.77000000000001</v>
      </c>
      <c r="E27" s="2">
        <v>171.482</v>
      </c>
      <c r="F27" s="2">
        <v>175.25791666666652</v>
      </c>
      <c r="G27" s="6">
        <v>185</v>
      </c>
      <c r="H27" s="2">
        <v>185.112083333333</v>
      </c>
      <c r="I27" s="2">
        <v>180.79534090908999</v>
      </c>
      <c r="J27" s="2">
        <v>235.28107142857101</v>
      </c>
      <c r="K27" s="6">
        <v>228.68833333333299</v>
      </c>
      <c r="L27" s="2">
        <v>282.06176399999998</v>
      </c>
      <c r="M27" s="2">
        <v>178.71949999999902</v>
      </c>
      <c r="N27" s="2">
        <v>243.44200000000001</v>
      </c>
      <c r="O27" s="3">
        <v>217.49</v>
      </c>
      <c r="P27" s="77">
        <v>208.96041666666699</v>
      </c>
      <c r="Q27" s="63">
        <v>209.71841776110099</v>
      </c>
      <c r="R27" s="63">
        <v>251.7568609312365</v>
      </c>
      <c r="S27" s="63">
        <v>385.95571095571103</v>
      </c>
      <c r="T27" s="63">
        <v>394.45918815483998</v>
      </c>
      <c r="U27" s="34">
        <f t="shared" si="0"/>
        <v>113.09207970207635</v>
      </c>
      <c r="V27" s="34">
        <f t="shared" si="1"/>
        <v>2.2032261624196403</v>
      </c>
    </row>
    <row r="28" spans="1:22" ht="15" customHeight="1" x14ac:dyDescent="0.25">
      <c r="A28" s="1" t="s">
        <v>26</v>
      </c>
      <c r="B28" s="39" t="s">
        <v>3</v>
      </c>
      <c r="C28" s="2">
        <v>164.696666666667</v>
      </c>
      <c r="D28" s="2">
        <v>166.82</v>
      </c>
      <c r="E28" s="2">
        <v>171.10899999999901</v>
      </c>
      <c r="F28" s="2">
        <v>239.63749999999999</v>
      </c>
      <c r="G28" s="2">
        <v>259.584583333333</v>
      </c>
      <c r="H28" s="2">
        <v>258.64100000000002</v>
      </c>
      <c r="I28" s="2">
        <v>232.53431818181801</v>
      </c>
      <c r="J28" s="2">
        <v>200.90642857142799</v>
      </c>
      <c r="K28" s="2">
        <v>238.50714285714199</v>
      </c>
      <c r="L28" s="2">
        <v>217.68907390073599</v>
      </c>
      <c r="M28" s="2">
        <v>218.46125000000001</v>
      </c>
      <c r="N28" s="2">
        <v>254.300833333333</v>
      </c>
      <c r="O28" s="3">
        <v>253.71666666666701</v>
      </c>
      <c r="P28" s="77">
        <v>256.865833333333</v>
      </c>
      <c r="Q28" s="63">
        <v>306.54761904761898</v>
      </c>
      <c r="R28" s="63">
        <v>308.79000000000002</v>
      </c>
      <c r="S28" s="63">
        <v>310.00642249934498</v>
      </c>
      <c r="T28" s="63">
        <v>314.05772581789398</v>
      </c>
      <c r="U28" s="34">
        <f t="shared" si="0"/>
        <v>21.426117985119898</v>
      </c>
      <c r="V28" s="34">
        <f t="shared" si="1"/>
        <v>1.3068449633676744</v>
      </c>
    </row>
    <row r="29" spans="1:22" s="47" customFormat="1" x14ac:dyDescent="0.25">
      <c r="B29" s="48"/>
      <c r="P29" s="76"/>
      <c r="Q29" s="49"/>
      <c r="R29" s="49"/>
      <c r="S29" s="49"/>
      <c r="T29" s="49"/>
      <c r="U29" s="50">
        <f>AVERAGE(U4:U28)</f>
        <v>43.810537140701115</v>
      </c>
      <c r="V29" s="50">
        <f>AVERAGE(V4:V28)</f>
        <v>2.639032179411712</v>
      </c>
    </row>
  </sheetData>
  <sortState ref="A4:O28">
    <sortCondition ref="A4:A28"/>
  </sortState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workbookViewId="0">
      <pane xSplit="1" topLeftCell="P1" activePane="topRight" state="frozen"/>
      <selection activeCell="T4" sqref="T4"/>
      <selection pane="topRight" activeCell="T4" sqref="T4:T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0" width="10.85546875" style="44" customWidth="1"/>
    <col min="21" max="21" width="23.28515625" style="35" customWidth="1"/>
    <col min="22" max="22" width="25.5703125" style="35" customWidth="1"/>
  </cols>
  <sheetData>
    <row r="1" spans="1:22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</row>
    <row r="2" spans="1:22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U2" s="62" t="s">
        <v>33</v>
      </c>
      <c r="V2" s="62" t="s">
        <v>34</v>
      </c>
    </row>
    <row r="3" spans="1:22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>
        <v>42887</v>
      </c>
      <c r="U3" s="62" t="s">
        <v>38</v>
      </c>
      <c r="V3" s="62" t="s">
        <v>39</v>
      </c>
    </row>
    <row r="4" spans="1:22" ht="15" customHeight="1" x14ac:dyDescent="0.25">
      <c r="A4" s="1" t="s">
        <v>21</v>
      </c>
      <c r="B4" s="39" t="s">
        <v>22</v>
      </c>
      <c r="C4" s="2">
        <v>331.66666666666652</v>
      </c>
      <c r="D4" s="2">
        <v>315.77272727272702</v>
      </c>
      <c r="E4" s="2">
        <v>338.25</v>
      </c>
      <c r="F4" s="2">
        <v>334.5454545454545</v>
      </c>
      <c r="G4" s="2">
        <v>321.83333333333303</v>
      </c>
      <c r="H4" s="2">
        <v>325.944444444444</v>
      </c>
      <c r="I4" s="2">
        <v>386.62337662337598</v>
      </c>
      <c r="J4" s="2">
        <v>343.97727272727252</v>
      </c>
      <c r="K4" s="2">
        <v>321.31313131313101</v>
      </c>
      <c r="L4" s="2">
        <v>496.91428237021</v>
      </c>
      <c r="M4" s="2">
        <v>427.25</v>
      </c>
      <c r="N4" s="2">
        <v>440.25</v>
      </c>
      <c r="O4" s="3">
        <v>556.58999999999992</v>
      </c>
      <c r="P4" s="77">
        <v>490.444444444444</v>
      </c>
      <c r="Q4" s="63">
        <v>530.05999999999995</v>
      </c>
      <c r="R4" s="63">
        <v>508.88888888888903</v>
      </c>
      <c r="S4" s="63">
        <v>480</v>
      </c>
      <c r="T4" s="63">
        <v>472.10526315789502</v>
      </c>
      <c r="U4" s="34">
        <f>(T4-H4)/H4*100</f>
        <v>44.842248795672781</v>
      </c>
      <c r="V4" s="34">
        <f>(T4-S4)/S4*100</f>
        <v>-1.6447368421052033</v>
      </c>
    </row>
    <row r="5" spans="1:22" ht="15" customHeight="1" x14ac:dyDescent="0.25">
      <c r="A5" s="1" t="s">
        <v>17</v>
      </c>
      <c r="B5" s="39" t="s">
        <v>18</v>
      </c>
      <c r="C5" s="2">
        <v>28.465909090909051</v>
      </c>
      <c r="D5" s="2">
        <v>28.818181818181799</v>
      </c>
      <c r="E5" s="2">
        <v>30.227272727272698</v>
      </c>
      <c r="F5" s="2">
        <v>29.6428571428571</v>
      </c>
      <c r="G5" s="2">
        <v>29.75</v>
      </c>
      <c r="H5" s="2">
        <v>29.4722222222222</v>
      </c>
      <c r="I5" s="2">
        <v>30.681818181818151</v>
      </c>
      <c r="J5" s="2">
        <v>30.7323232323232</v>
      </c>
      <c r="K5" s="2">
        <v>29.545454545454501</v>
      </c>
      <c r="L5" s="2">
        <v>35.115958329026853</v>
      </c>
      <c r="M5" s="2">
        <v>39.75</v>
      </c>
      <c r="N5" s="2">
        <v>39.375</v>
      </c>
      <c r="O5" s="3">
        <v>48.989999999999995</v>
      </c>
      <c r="P5" s="77">
        <v>45.2777777777778</v>
      </c>
      <c r="Q5" s="63">
        <v>45.6666666666667</v>
      </c>
      <c r="R5" s="63">
        <v>41.388888888888886</v>
      </c>
      <c r="S5" s="63">
        <v>41.53846153846154</v>
      </c>
      <c r="T5" s="63">
        <v>40.555555555555557</v>
      </c>
      <c r="U5" s="34">
        <f t="shared" ref="U5:U28" si="0">(T5-H5)/H5*100</f>
        <v>37.606032045240454</v>
      </c>
      <c r="V5" s="34">
        <f t="shared" ref="V5:V28" si="1">(T5-S5)/S5*100</f>
        <v>-2.3662551440329218</v>
      </c>
    </row>
    <row r="6" spans="1:22" ht="15" customHeight="1" x14ac:dyDescent="0.25">
      <c r="A6" s="1" t="s">
        <v>30</v>
      </c>
      <c r="B6" s="39" t="s">
        <v>3</v>
      </c>
      <c r="C6" s="2">
        <v>211.5806666666665</v>
      </c>
      <c r="D6" s="2">
        <v>207.19465277777749</v>
      </c>
      <c r="E6" s="2">
        <v>225.8054166666665</v>
      </c>
      <c r="F6" s="2">
        <v>233.13119047619</v>
      </c>
      <c r="G6" s="2">
        <v>254.33857142857102</v>
      </c>
      <c r="H6" s="2">
        <v>304.20571428571401</v>
      </c>
      <c r="I6" s="2">
        <v>286.583611111111</v>
      </c>
      <c r="J6" s="2">
        <v>287.49595238095196</v>
      </c>
      <c r="K6" s="2">
        <v>305.666</v>
      </c>
      <c r="L6" s="2">
        <v>345.78990764797999</v>
      </c>
      <c r="M6" s="2">
        <v>281.21773809523751</v>
      </c>
      <c r="N6" s="2">
        <v>307.74107142857099</v>
      </c>
      <c r="O6" s="3">
        <v>344.86916666666667</v>
      </c>
      <c r="P6" s="77">
        <v>326.01642857142798</v>
      </c>
      <c r="Q6" s="63">
        <v>357.66708379681126</v>
      </c>
      <c r="R6" s="63">
        <v>340.89493759518535</v>
      </c>
      <c r="S6" s="63">
        <v>375.92038993943885</v>
      </c>
      <c r="T6" s="63">
        <v>380.48461966287329</v>
      </c>
      <c r="U6" s="34">
        <f t="shared" si="0"/>
        <v>25.074777295444594</v>
      </c>
      <c r="V6" s="34">
        <f t="shared" si="1"/>
        <v>1.2141479540840387</v>
      </c>
    </row>
    <row r="7" spans="1:22" ht="15" customHeight="1" x14ac:dyDescent="0.25">
      <c r="A7" s="1" t="s">
        <v>29</v>
      </c>
      <c r="B7" s="39" t="s">
        <v>3</v>
      </c>
      <c r="C7" s="2">
        <v>164.25696428571351</v>
      </c>
      <c r="D7" s="2">
        <v>173.02850000000001</v>
      </c>
      <c r="E7" s="2">
        <v>192.628989898989</v>
      </c>
      <c r="F7" s="2">
        <v>198.8372222222215</v>
      </c>
      <c r="G7" s="2">
        <v>225.77905555555498</v>
      </c>
      <c r="H7" s="2">
        <v>263.27999999999952</v>
      </c>
      <c r="I7" s="2">
        <v>259.27034965034898</v>
      </c>
      <c r="J7" s="2">
        <v>281.88090909090852</v>
      </c>
      <c r="K7" s="2">
        <v>258.02207070706999</v>
      </c>
      <c r="L7" s="2">
        <v>267.96707188602898</v>
      </c>
      <c r="M7" s="2">
        <v>249.24737499999998</v>
      </c>
      <c r="N7" s="2">
        <v>245.4576249999995</v>
      </c>
      <c r="O7" s="3">
        <v>278.40454545454548</v>
      </c>
      <c r="P7" s="77">
        <v>300.51555555555501</v>
      </c>
      <c r="Q7" s="63">
        <v>309.40860215053766</v>
      </c>
      <c r="R7" s="63">
        <v>301.36051890712008</v>
      </c>
      <c r="S7" s="63">
        <v>326.50536212095352</v>
      </c>
      <c r="T7" s="63">
        <v>341.47432642447183</v>
      </c>
      <c r="U7" s="34">
        <f t="shared" si="0"/>
        <v>29.70006321196918</v>
      </c>
      <c r="V7" s="34">
        <f t="shared" si="1"/>
        <v>4.5845998382020667</v>
      </c>
    </row>
    <row r="8" spans="1:22" ht="15" customHeight="1" x14ac:dyDescent="0.25">
      <c r="A8" s="1" t="s">
        <v>12</v>
      </c>
      <c r="B8" s="39" t="s">
        <v>3</v>
      </c>
      <c r="C8" s="2">
        <v>733.91863636363598</v>
      </c>
      <c r="D8" s="2">
        <v>763.77409090909055</v>
      </c>
      <c r="E8" s="2">
        <v>829.76590909090896</v>
      </c>
      <c r="F8" s="2">
        <v>846.75318181818147</v>
      </c>
      <c r="G8" s="2">
        <v>971.88242424242048</v>
      </c>
      <c r="H8" s="2">
        <v>812.42949999999996</v>
      </c>
      <c r="I8" s="2">
        <v>784.33884615384602</v>
      </c>
      <c r="J8" s="2">
        <v>834.86500000000001</v>
      </c>
      <c r="K8" s="2">
        <v>812.39681818181793</v>
      </c>
      <c r="L8" s="2">
        <v>927.30401677000998</v>
      </c>
      <c r="M8" s="2">
        <v>865.40388888888856</v>
      </c>
      <c r="N8" s="2">
        <v>860.91732142857097</v>
      </c>
      <c r="O8" s="3">
        <v>932.23909090909092</v>
      </c>
      <c r="P8" s="77">
        <v>948.888888888888</v>
      </c>
      <c r="Q8" s="63">
        <v>964.62585034013603</v>
      </c>
      <c r="R8" s="63">
        <v>986.93722943722901</v>
      </c>
      <c r="S8" s="63">
        <v>1008.92561983471</v>
      </c>
      <c r="T8" s="63">
        <v>1071.08225108225</v>
      </c>
      <c r="U8" s="34">
        <f t="shared" si="0"/>
        <v>31.836947216004592</v>
      </c>
      <c r="V8" s="34">
        <f t="shared" si="1"/>
        <v>6.1606752792859938</v>
      </c>
    </row>
    <row r="9" spans="1:22" ht="15" customHeight="1" x14ac:dyDescent="0.25">
      <c r="A9" s="1" t="s">
        <v>11</v>
      </c>
      <c r="B9" s="39" t="s">
        <v>3</v>
      </c>
      <c r="C9" s="2">
        <v>1163.0681818181802</v>
      </c>
      <c r="D9" s="2">
        <v>1188.311688311685</v>
      </c>
      <c r="E9" s="2">
        <v>1200</v>
      </c>
      <c r="F9" s="2">
        <v>1200</v>
      </c>
      <c r="G9" s="2">
        <v>1171.7950000000001</v>
      </c>
      <c r="H9" s="2">
        <v>1193.888888888885</v>
      </c>
      <c r="I9" s="2">
        <v>1200</v>
      </c>
      <c r="J9" s="2">
        <v>1200</v>
      </c>
      <c r="K9" s="2">
        <v>1188.888888888885</v>
      </c>
      <c r="L9" s="2">
        <v>1354.3826462299949</v>
      </c>
      <c r="M9" s="2">
        <v>1261.1111111111049</v>
      </c>
      <c r="N9" s="2">
        <v>1307.5</v>
      </c>
      <c r="O9" s="3">
        <v>1490.3983333333335</v>
      </c>
      <c r="P9" s="77">
        <v>1442.42444444444</v>
      </c>
      <c r="Q9" s="63">
        <v>1428.125</v>
      </c>
      <c r="R9" s="63">
        <v>1369.4444444444443</v>
      </c>
      <c r="S9" s="63">
        <v>1391.1764705882354</v>
      </c>
      <c r="T9" s="63">
        <v>1447.3684210526317</v>
      </c>
      <c r="U9" s="34">
        <f t="shared" si="0"/>
        <v>21.231417305479077</v>
      </c>
      <c r="V9" s="34">
        <f t="shared" si="1"/>
        <v>4.0391676866585087</v>
      </c>
    </row>
    <row r="10" spans="1:22" ht="15" customHeight="1" x14ac:dyDescent="0.25">
      <c r="A10" s="1" t="s">
        <v>10</v>
      </c>
      <c r="B10" s="39" t="s">
        <v>9</v>
      </c>
      <c r="C10" s="2">
        <v>200</v>
      </c>
      <c r="D10" s="2">
        <v>200</v>
      </c>
      <c r="E10" s="2">
        <v>206.21212121212102</v>
      </c>
      <c r="F10" s="2">
        <v>202.5</v>
      </c>
      <c r="G10" s="2">
        <v>204.5454545454545</v>
      </c>
      <c r="H10" s="2">
        <v>250</v>
      </c>
      <c r="I10" s="2">
        <v>300</v>
      </c>
      <c r="J10" s="2">
        <v>250</v>
      </c>
      <c r="K10" s="12">
        <v>250.375</v>
      </c>
      <c r="L10" s="2">
        <v>298.212683209511</v>
      </c>
      <c r="M10" s="2">
        <v>250</v>
      </c>
      <c r="N10" s="2">
        <v>258.75</v>
      </c>
      <c r="O10" s="3">
        <v>301.74227272727273</v>
      </c>
      <c r="P10" s="77">
        <v>295</v>
      </c>
      <c r="Q10" s="63">
        <v>280.71428571428601</v>
      </c>
      <c r="R10" s="63">
        <v>275</v>
      </c>
      <c r="S10" s="63">
        <v>264.70588235294116</v>
      </c>
      <c r="T10" s="63">
        <v>267.5</v>
      </c>
      <c r="U10" s="34">
        <f t="shared" si="0"/>
        <v>7.0000000000000009</v>
      </c>
      <c r="V10" s="34">
        <f t="shared" si="1"/>
        <v>1.055555555555562</v>
      </c>
    </row>
    <row r="11" spans="1:22" ht="15" customHeight="1" x14ac:dyDescent="0.25">
      <c r="A11" s="1" t="s">
        <v>8</v>
      </c>
      <c r="B11" s="39" t="s">
        <v>9</v>
      </c>
      <c r="C11" s="2">
        <v>200</v>
      </c>
      <c r="D11" s="2">
        <v>300</v>
      </c>
      <c r="E11" s="2">
        <v>206.111111111111</v>
      </c>
      <c r="F11" s="2">
        <v>204.5454545454545</v>
      </c>
      <c r="G11" s="2">
        <v>208.333333333333</v>
      </c>
      <c r="H11" s="2">
        <v>247.5</v>
      </c>
      <c r="I11" s="2">
        <v>300</v>
      </c>
      <c r="J11" s="2">
        <v>250</v>
      </c>
      <c r="K11" s="12">
        <v>250.375</v>
      </c>
      <c r="L11" s="2">
        <v>247.5559390015095</v>
      </c>
      <c r="M11" s="2">
        <v>250</v>
      </c>
      <c r="N11" s="2">
        <v>258.75</v>
      </c>
      <c r="O11" s="3">
        <v>252.38333333333333</v>
      </c>
      <c r="P11" s="77">
        <v>295</v>
      </c>
      <c r="Q11" s="63">
        <v>298.75</v>
      </c>
      <c r="R11" s="63">
        <v>275</v>
      </c>
      <c r="S11" s="63">
        <v>263.33333333333331</v>
      </c>
      <c r="T11" s="63">
        <v>267.5</v>
      </c>
      <c r="U11" s="34">
        <f t="shared" si="0"/>
        <v>8.0808080808080813</v>
      </c>
      <c r="V11" s="34">
        <f t="shared" si="1"/>
        <v>1.5822784810126655</v>
      </c>
    </row>
    <row r="12" spans="1:22" ht="15" customHeight="1" x14ac:dyDescent="0.25">
      <c r="A12" s="1" t="s">
        <v>7</v>
      </c>
      <c r="B12" s="39" t="s">
        <v>3</v>
      </c>
      <c r="C12" s="12">
        <v>380.77</v>
      </c>
      <c r="D12" s="12">
        <v>381.34115500000001</v>
      </c>
      <c r="E12" s="2">
        <v>312.5</v>
      </c>
      <c r="F12" s="12">
        <v>312.96875</v>
      </c>
      <c r="G12" s="12">
        <v>313.43820312500003</v>
      </c>
      <c r="H12" s="12">
        <v>313.90836042968755</v>
      </c>
      <c r="I12" s="12">
        <v>314.37922297033208</v>
      </c>
      <c r="J12" s="12">
        <v>314.8507918047876</v>
      </c>
      <c r="K12" s="12">
        <v>315.32306799249483</v>
      </c>
      <c r="L12" s="2">
        <v>407.71587514916598</v>
      </c>
      <c r="M12" s="12">
        <v>408.32744896188973</v>
      </c>
      <c r="N12" s="12">
        <v>408.93994013533256</v>
      </c>
      <c r="O12" s="3">
        <v>472.38</v>
      </c>
      <c r="P12" s="78">
        <v>470.54</v>
      </c>
      <c r="Q12" s="63">
        <v>471.46000000000004</v>
      </c>
      <c r="R12" s="63">
        <v>471.42857142857099</v>
      </c>
      <c r="S12" s="63">
        <v>472.88999999999959</v>
      </c>
      <c r="T12" s="63">
        <v>472.15928571428526</v>
      </c>
      <c r="U12" s="34">
        <f t="shared" si="0"/>
        <v>50.413096697386116</v>
      </c>
      <c r="V12" s="34">
        <f t="shared" si="1"/>
        <v>-0.15452098494667432</v>
      </c>
    </row>
    <row r="13" spans="1:22" ht="15" customHeight="1" x14ac:dyDescent="0.25">
      <c r="A13" s="1" t="s">
        <v>14</v>
      </c>
      <c r="B13" s="39" t="s">
        <v>3</v>
      </c>
      <c r="C13" s="12">
        <v>844.12</v>
      </c>
      <c r="D13" s="12">
        <v>845.38618000000008</v>
      </c>
      <c r="E13" s="12">
        <v>846.65425927000013</v>
      </c>
      <c r="F13" s="2">
        <v>850</v>
      </c>
      <c r="G13" s="2">
        <v>900</v>
      </c>
      <c r="H13" s="12">
        <v>901.35</v>
      </c>
      <c r="I13" s="12">
        <v>902.70202500000005</v>
      </c>
      <c r="J13" s="2">
        <v>900</v>
      </c>
      <c r="K13" s="12">
        <v>901.35</v>
      </c>
      <c r="L13" s="2">
        <v>874.000259999999</v>
      </c>
      <c r="M13" s="12">
        <v>875.31126038999901</v>
      </c>
      <c r="N13" s="12">
        <v>876.62422728058402</v>
      </c>
      <c r="O13" s="3">
        <v>900</v>
      </c>
      <c r="P13" s="78">
        <v>925.89</v>
      </c>
      <c r="Q13" s="63">
        <v>922.94500000000005</v>
      </c>
      <c r="R13" s="63">
        <v>930.55</v>
      </c>
      <c r="S13" s="63">
        <v>933.43470500000001</v>
      </c>
      <c r="T13" s="63">
        <v>931.99235249999992</v>
      </c>
      <c r="U13" s="34">
        <f t="shared" si="0"/>
        <v>3.3996064236977754</v>
      </c>
      <c r="V13" s="34">
        <f t="shared" si="1"/>
        <v>-0.15452098494667429</v>
      </c>
    </row>
    <row r="14" spans="1:22" ht="15" customHeight="1" x14ac:dyDescent="0.25">
      <c r="A14" s="1" t="s">
        <v>13</v>
      </c>
      <c r="B14" s="39" t="s">
        <v>3</v>
      </c>
      <c r="C14" s="2">
        <v>900</v>
      </c>
      <c r="D14" s="2">
        <v>900</v>
      </c>
      <c r="E14" s="2">
        <v>933.33333333333303</v>
      </c>
      <c r="F14" s="2">
        <v>933.33333333333303</v>
      </c>
      <c r="G14" s="2">
        <v>950</v>
      </c>
      <c r="H14" s="2">
        <v>900</v>
      </c>
      <c r="I14" s="2">
        <v>950</v>
      </c>
      <c r="J14" s="2">
        <v>916.66666666666595</v>
      </c>
      <c r="K14" s="2">
        <v>925</v>
      </c>
      <c r="L14" s="2">
        <v>926.89333333333298</v>
      </c>
      <c r="M14" s="2">
        <v>1200</v>
      </c>
      <c r="N14" s="2">
        <v>1200</v>
      </c>
      <c r="O14" s="2">
        <v>1200</v>
      </c>
      <c r="P14" s="77">
        <v>1200</v>
      </c>
      <c r="Q14" s="63">
        <v>1210</v>
      </c>
      <c r="R14" s="63">
        <v>1215</v>
      </c>
      <c r="S14" s="63">
        <v>1250</v>
      </c>
      <c r="T14" s="63">
        <v>1233.3333333333333</v>
      </c>
      <c r="U14" s="34">
        <f t="shared" si="0"/>
        <v>37.037037037037031</v>
      </c>
      <c r="V14" s="34">
        <f t="shared" si="1"/>
        <v>-1.3333333333333393</v>
      </c>
    </row>
    <row r="15" spans="1:22" ht="15" customHeight="1" x14ac:dyDescent="0.25">
      <c r="A15" s="1" t="s">
        <v>24</v>
      </c>
      <c r="B15" s="39" t="s">
        <v>16</v>
      </c>
      <c r="C15" s="12">
        <v>125.34</v>
      </c>
      <c r="D15" s="2">
        <v>130</v>
      </c>
      <c r="E15" s="2">
        <v>140</v>
      </c>
      <c r="F15" s="12">
        <v>140.21</v>
      </c>
      <c r="G15" s="12">
        <v>140.42031500000002</v>
      </c>
      <c r="H15" s="12">
        <v>140.63094547250003</v>
      </c>
      <c r="I15" s="12">
        <v>140.84189189070878</v>
      </c>
      <c r="J15" s="12">
        <v>141.05315472854485</v>
      </c>
      <c r="K15" s="12">
        <v>141.26473446063767</v>
      </c>
      <c r="L15" s="2">
        <v>149.907726709375</v>
      </c>
      <c r="M15" s="12">
        <v>150.13258829943908</v>
      </c>
      <c r="N15" s="12">
        <v>150.35778718188826</v>
      </c>
      <c r="O15" s="3">
        <v>150</v>
      </c>
      <c r="P15" s="78">
        <v>155.43</v>
      </c>
      <c r="Q15" s="63">
        <v>152.715</v>
      </c>
      <c r="R15" s="63">
        <v>156.88</v>
      </c>
      <c r="S15" s="63">
        <v>170</v>
      </c>
      <c r="T15" s="63">
        <v>163.44</v>
      </c>
      <c r="U15" s="34">
        <f t="shared" si="0"/>
        <v>16.219086383060841</v>
      </c>
      <c r="V15" s="34">
        <f t="shared" si="1"/>
        <v>-3.8588235294117661</v>
      </c>
    </row>
    <row r="16" spans="1:22" ht="15" customHeight="1" x14ac:dyDescent="0.25">
      <c r="A16" s="1" t="s">
        <v>23</v>
      </c>
      <c r="B16" s="39" t="s">
        <v>16</v>
      </c>
      <c r="C16" s="2">
        <v>141.25</v>
      </c>
      <c r="D16" s="11">
        <v>142.083333333333</v>
      </c>
      <c r="E16" s="2">
        <v>146.27777777777749</v>
      </c>
      <c r="F16" s="2">
        <v>145.5</v>
      </c>
      <c r="G16" s="2">
        <v>145.722222222222</v>
      </c>
      <c r="H16" s="2">
        <v>143.5</v>
      </c>
      <c r="I16" s="2">
        <v>146.2142857142855</v>
      </c>
      <c r="J16" s="2">
        <v>145.9595959595955</v>
      </c>
      <c r="K16" s="2">
        <v>150.41666666666652</v>
      </c>
      <c r="L16" s="2">
        <v>150</v>
      </c>
      <c r="M16" s="2">
        <v>150</v>
      </c>
      <c r="N16" s="2">
        <v>145</v>
      </c>
      <c r="O16" s="2">
        <v>145</v>
      </c>
      <c r="P16" s="77">
        <v>170.55555555555549</v>
      </c>
      <c r="Q16" s="63">
        <v>174.70588235294119</v>
      </c>
      <c r="R16" s="63">
        <v>190.625</v>
      </c>
      <c r="S16" s="63">
        <v>198</v>
      </c>
      <c r="T16" s="63">
        <v>192.61904761904762</v>
      </c>
      <c r="U16" s="34">
        <f t="shared" si="0"/>
        <v>34.229301476688242</v>
      </c>
      <c r="V16" s="34">
        <f t="shared" si="1"/>
        <v>-2.717652717652717</v>
      </c>
    </row>
    <row r="17" spans="1:22" ht="15" customHeight="1" x14ac:dyDescent="0.25">
      <c r="A17" s="1" t="s">
        <v>15</v>
      </c>
      <c r="B17" s="39" t="s">
        <v>16</v>
      </c>
      <c r="C17" s="2">
        <v>1000</v>
      </c>
      <c r="D17" s="19">
        <v>1001.5</v>
      </c>
      <c r="E17" s="2">
        <v>1000</v>
      </c>
      <c r="F17" s="2">
        <v>1000</v>
      </c>
      <c r="G17" s="12">
        <v>1001.5</v>
      </c>
      <c r="H17" s="2">
        <v>1200</v>
      </c>
      <c r="I17" s="2">
        <v>1000</v>
      </c>
      <c r="J17" s="2">
        <v>1400</v>
      </c>
      <c r="K17" s="2">
        <v>1200</v>
      </c>
      <c r="L17" s="2">
        <v>1390.34</v>
      </c>
      <c r="M17" s="2">
        <v>1400</v>
      </c>
      <c r="N17" s="12">
        <v>1402.1000000000001</v>
      </c>
      <c r="O17" s="3">
        <v>1400</v>
      </c>
      <c r="P17" s="77">
        <v>1500</v>
      </c>
      <c r="Q17" s="63">
        <v>1500</v>
      </c>
      <c r="R17" s="63">
        <v>1500</v>
      </c>
      <c r="S17" s="63">
        <v>1504.65</v>
      </c>
      <c r="T17" s="63">
        <v>1500</v>
      </c>
      <c r="U17" s="34">
        <f t="shared" si="0"/>
        <v>25</v>
      </c>
      <c r="V17" s="34">
        <f t="shared" si="1"/>
        <v>-0.30904196989333671</v>
      </c>
    </row>
    <row r="18" spans="1:22" ht="15" customHeight="1" x14ac:dyDescent="0.25">
      <c r="A18" s="1" t="s">
        <v>27</v>
      </c>
      <c r="B18" s="39" t="s">
        <v>3</v>
      </c>
      <c r="C18" s="2">
        <v>91.902083333333309</v>
      </c>
      <c r="D18" s="11">
        <v>91.735353535353454</v>
      </c>
      <c r="E18" s="11">
        <v>95.362499999999997</v>
      </c>
      <c r="F18" s="11">
        <v>144.5975757575755</v>
      </c>
      <c r="G18" s="11">
        <v>133.49677777777748</v>
      </c>
      <c r="H18" s="11">
        <v>130.08666666666599</v>
      </c>
      <c r="I18" s="11">
        <v>122.65464285714199</v>
      </c>
      <c r="J18" s="11">
        <v>140.54459595959548</v>
      </c>
      <c r="K18" s="2">
        <v>137.998625</v>
      </c>
      <c r="L18" s="2">
        <v>185.19181140615299</v>
      </c>
      <c r="M18" s="11">
        <v>145.580375</v>
      </c>
      <c r="N18" s="11">
        <v>155</v>
      </c>
      <c r="O18" s="3">
        <v>170</v>
      </c>
      <c r="P18" s="77">
        <v>175.06083333333299</v>
      </c>
      <c r="Q18" s="63">
        <v>233.68020829190249</v>
      </c>
      <c r="R18" s="63">
        <v>265.08853516995282</v>
      </c>
      <c r="S18" s="63">
        <v>268.77711408961409</v>
      </c>
      <c r="T18" s="63">
        <v>275.59175869434301</v>
      </c>
      <c r="U18" s="34">
        <f t="shared" si="0"/>
        <v>111.85242558372197</v>
      </c>
      <c r="V18" s="34">
        <f t="shared" si="1"/>
        <v>2.5354259151903933</v>
      </c>
    </row>
    <row r="19" spans="1:22" ht="15" customHeight="1" x14ac:dyDescent="0.25">
      <c r="A19" s="1" t="s">
        <v>28</v>
      </c>
      <c r="B19" s="39" t="s">
        <v>3</v>
      </c>
      <c r="C19" s="11">
        <v>102.51933333333301</v>
      </c>
      <c r="D19" s="11">
        <v>100</v>
      </c>
      <c r="E19" s="2">
        <v>110</v>
      </c>
      <c r="F19" s="2">
        <v>140.54571428571398</v>
      </c>
      <c r="G19" s="2">
        <v>144.5685</v>
      </c>
      <c r="H19" s="2">
        <v>159.16624999999999</v>
      </c>
      <c r="I19" s="2">
        <v>165.44</v>
      </c>
      <c r="J19" s="2">
        <v>139.37566666666652</v>
      </c>
      <c r="K19" s="2" t="s">
        <v>36</v>
      </c>
      <c r="L19" s="2">
        <v>175.45673968113152</v>
      </c>
      <c r="M19" s="2">
        <v>161.19999999999999</v>
      </c>
      <c r="N19" s="2">
        <v>161.89249999999998</v>
      </c>
      <c r="O19" s="3">
        <v>200</v>
      </c>
      <c r="P19" s="77">
        <v>201.03125</v>
      </c>
      <c r="Q19" s="63">
        <v>265.17312004520016</v>
      </c>
      <c r="R19" s="63">
        <v>279.77629464837474</v>
      </c>
      <c r="S19" s="63">
        <v>313.91263057929729</v>
      </c>
      <c r="T19" s="63">
        <v>326.438812083973</v>
      </c>
      <c r="U19" s="34">
        <f t="shared" si="0"/>
        <v>105.09298427522984</v>
      </c>
      <c r="V19" s="34">
        <f t="shared" si="1"/>
        <v>3.990340076969757</v>
      </c>
    </row>
    <row r="20" spans="1:22" ht="15" customHeight="1" x14ac:dyDescent="0.25">
      <c r="A20" s="1" t="s">
        <v>19</v>
      </c>
      <c r="B20" s="39" t="s">
        <v>3</v>
      </c>
      <c r="C20" s="2">
        <v>750</v>
      </c>
      <c r="D20" s="2">
        <v>752.38</v>
      </c>
      <c r="E20" s="2">
        <v>750</v>
      </c>
      <c r="F20" s="2">
        <v>817.46</v>
      </c>
      <c r="G20" s="2">
        <v>750</v>
      </c>
      <c r="H20" s="2">
        <v>750</v>
      </c>
      <c r="I20" s="2">
        <v>800</v>
      </c>
      <c r="J20" s="2">
        <v>861.11</v>
      </c>
      <c r="K20" s="2">
        <v>850</v>
      </c>
      <c r="L20" s="2">
        <v>905.46655921186505</v>
      </c>
      <c r="M20" s="2">
        <v>1090.9100000000001</v>
      </c>
      <c r="N20" s="2">
        <v>950</v>
      </c>
      <c r="O20" s="2">
        <v>950</v>
      </c>
      <c r="P20" s="77">
        <v>930.93999999999903</v>
      </c>
      <c r="Q20" s="63">
        <v>883.18840579710104</v>
      </c>
      <c r="R20" s="63">
        <v>956.52173913043498</v>
      </c>
      <c r="S20" s="63">
        <v>950</v>
      </c>
      <c r="T20" s="63">
        <v>959.78260869565202</v>
      </c>
      <c r="U20" s="34">
        <f t="shared" si="0"/>
        <v>27.971014492753604</v>
      </c>
      <c r="V20" s="34">
        <f t="shared" si="1"/>
        <v>1.0297482837528438</v>
      </c>
    </row>
    <row r="21" spans="1:22" ht="15" customHeight="1" x14ac:dyDescent="0.25">
      <c r="A21" s="1" t="s">
        <v>20</v>
      </c>
      <c r="B21" s="39" t="s">
        <v>3</v>
      </c>
      <c r="C21" s="2">
        <v>1170.781883116875</v>
      </c>
      <c r="D21" s="2">
        <v>1432.2568571428501</v>
      </c>
      <c r="E21" s="2">
        <v>1431.3336507936451</v>
      </c>
      <c r="F21" s="2">
        <v>1593.9107142857099</v>
      </c>
      <c r="G21" s="2">
        <v>1919.42166666667</v>
      </c>
      <c r="H21" s="2">
        <v>2045.68875</v>
      </c>
      <c r="I21" s="2">
        <v>2100</v>
      </c>
      <c r="J21" s="2">
        <v>2278.8852777777747</v>
      </c>
      <c r="K21" s="2">
        <v>2209.4208730158698</v>
      </c>
      <c r="L21" s="2">
        <v>2501.848303057985</v>
      </c>
      <c r="M21" s="2">
        <v>2500</v>
      </c>
      <c r="N21" s="2">
        <v>2500</v>
      </c>
      <c r="O21" s="3">
        <v>2460</v>
      </c>
      <c r="P21" s="77">
        <v>2941.8907142857101</v>
      </c>
      <c r="Q21" s="63">
        <v>2901.05542605543</v>
      </c>
      <c r="R21" s="63">
        <v>3023.0540323873702</v>
      </c>
      <c r="S21" s="63">
        <v>2912.70928996681</v>
      </c>
      <c r="T21" s="63">
        <v>3007.8429638463799</v>
      </c>
      <c r="U21" s="34">
        <f t="shared" si="0"/>
        <v>47.033265145852702</v>
      </c>
      <c r="V21" s="34">
        <f t="shared" si="1"/>
        <v>3.2661575326885406</v>
      </c>
    </row>
    <row r="22" spans="1:22" ht="15" customHeight="1" x14ac:dyDescent="0.25">
      <c r="A22" s="1" t="s">
        <v>31</v>
      </c>
      <c r="B22" s="39" t="s">
        <v>3</v>
      </c>
      <c r="C22" s="2">
        <v>216.4185416666665</v>
      </c>
      <c r="D22" s="2">
        <v>146.02267045454499</v>
      </c>
      <c r="E22" s="2">
        <v>145.88422222222198</v>
      </c>
      <c r="F22" s="2">
        <v>136.379444444444</v>
      </c>
      <c r="G22" s="2">
        <v>130</v>
      </c>
      <c r="H22" s="2">
        <v>110</v>
      </c>
      <c r="I22" s="2">
        <v>112.487727272727</v>
      </c>
      <c r="J22" s="2">
        <v>169.86485714285701</v>
      </c>
      <c r="K22" s="2">
        <v>200.825757575757</v>
      </c>
      <c r="L22" s="2">
        <v>200</v>
      </c>
      <c r="M22" s="2">
        <v>200</v>
      </c>
      <c r="N22" s="2">
        <v>264.51208333333301</v>
      </c>
      <c r="O22" s="3">
        <v>250</v>
      </c>
      <c r="P22" s="77">
        <v>246.13611111111101</v>
      </c>
      <c r="Q22" s="63">
        <v>231.18411540150666</v>
      </c>
      <c r="R22" s="63">
        <v>190.49905890902099</v>
      </c>
      <c r="S22" s="63">
        <v>196.82539682539684</v>
      </c>
      <c r="T22" s="63">
        <v>191.77805582408132</v>
      </c>
      <c r="U22" s="34">
        <f t="shared" si="0"/>
        <v>74.343687112801206</v>
      </c>
      <c r="V22" s="34">
        <f t="shared" si="1"/>
        <v>-2.5643748635715924</v>
      </c>
    </row>
    <row r="23" spans="1:22" ht="15" customHeight="1" x14ac:dyDescent="0.25">
      <c r="A23" s="1" t="s">
        <v>4</v>
      </c>
      <c r="B23" s="39" t="s">
        <v>3</v>
      </c>
      <c r="C23" s="12">
        <v>234.69</v>
      </c>
      <c r="D23" s="12">
        <v>235.042035</v>
      </c>
      <c r="E23" s="2">
        <v>257.14</v>
      </c>
      <c r="F23" s="12">
        <v>257.52571</v>
      </c>
      <c r="G23" s="12">
        <v>257.91199856500003</v>
      </c>
      <c r="H23" s="12">
        <v>258.29886656284754</v>
      </c>
      <c r="I23" s="12">
        <v>258.6863148626918</v>
      </c>
      <c r="J23" s="12">
        <v>259.07434433498588</v>
      </c>
      <c r="K23" s="12">
        <v>259.4629558514884</v>
      </c>
      <c r="L23" s="2">
        <v>247.52495452684801</v>
      </c>
      <c r="M23" s="12">
        <v>247.89624195863829</v>
      </c>
      <c r="N23" s="12">
        <v>248.26808632157625</v>
      </c>
      <c r="O23" s="3">
        <v>252.49</v>
      </c>
      <c r="P23" s="78">
        <v>251.22</v>
      </c>
      <c r="Q23" s="63">
        <v>251.85500000000002</v>
      </c>
      <c r="R23" s="63">
        <v>253.55</v>
      </c>
      <c r="S23" s="63">
        <v>254.33600500000003</v>
      </c>
      <c r="T23" s="63">
        <v>253.94300250000003</v>
      </c>
      <c r="U23" s="34">
        <f t="shared" si="0"/>
        <v>-1.6863659220849359</v>
      </c>
      <c r="V23" s="34">
        <f t="shared" si="1"/>
        <v>-0.15452098494666311</v>
      </c>
    </row>
    <row r="24" spans="1:22" ht="15" customHeight="1" x14ac:dyDescent="0.25">
      <c r="A24" s="1" t="s">
        <v>5</v>
      </c>
      <c r="B24" s="39" t="s">
        <v>3</v>
      </c>
      <c r="C24" s="2">
        <v>232.28670329670302</v>
      </c>
      <c r="D24" s="2">
        <v>281.3402020202015</v>
      </c>
      <c r="E24" s="2">
        <v>310.48166666666651</v>
      </c>
      <c r="F24" s="2">
        <v>326.01111111111101</v>
      </c>
      <c r="G24" s="2">
        <v>357.948701298701</v>
      </c>
      <c r="H24" s="2">
        <v>395.81566666666652</v>
      </c>
      <c r="I24" s="2">
        <v>385.8962499999995</v>
      </c>
      <c r="J24" s="2">
        <v>377.38809090909047</v>
      </c>
      <c r="K24" s="2">
        <v>345.05650000000003</v>
      </c>
      <c r="L24" s="2">
        <v>340.88313827490248</v>
      </c>
      <c r="M24" s="2">
        <v>360.745624999999</v>
      </c>
      <c r="N24" s="2">
        <v>356.25849999999946</v>
      </c>
      <c r="O24" s="3">
        <v>362.87</v>
      </c>
      <c r="P24" s="77">
        <v>373.433174603174</v>
      </c>
      <c r="Q24" s="63">
        <v>402.39423297381774</v>
      </c>
      <c r="R24" s="63">
        <v>372.31505760917531</v>
      </c>
      <c r="S24" s="63">
        <v>384.1023796906149</v>
      </c>
      <c r="T24" s="63">
        <v>396.07563254622102</v>
      </c>
      <c r="U24" s="34">
        <f t="shared" si="0"/>
        <v>6.5678521960432709E-2</v>
      </c>
      <c r="V24" s="34">
        <f t="shared" si="1"/>
        <v>3.1172035084110346</v>
      </c>
    </row>
    <row r="25" spans="1:22" ht="15" customHeight="1" x14ac:dyDescent="0.25">
      <c r="A25" s="1" t="s">
        <v>6</v>
      </c>
      <c r="B25" s="39" t="s">
        <v>3</v>
      </c>
      <c r="C25" s="12">
        <v>263.77</v>
      </c>
      <c r="D25" s="12">
        <v>264.16565500000002</v>
      </c>
      <c r="E25" s="12">
        <v>264.56190348250004</v>
      </c>
      <c r="F25" s="12">
        <v>264.95874633772382</v>
      </c>
      <c r="G25" s="12">
        <v>265.35618445723043</v>
      </c>
      <c r="H25" s="2">
        <v>285.70999999999998</v>
      </c>
      <c r="I25" s="12">
        <v>286.13856499999997</v>
      </c>
      <c r="J25" s="12">
        <v>286.56777284750001</v>
      </c>
      <c r="K25" s="12">
        <v>286.99762450677127</v>
      </c>
      <c r="L25" s="2">
        <v>255.73017199809101</v>
      </c>
      <c r="M25" s="12">
        <v>256.11376725608818</v>
      </c>
      <c r="N25" s="12">
        <v>256.49793790697231</v>
      </c>
      <c r="O25" s="3">
        <v>216.78</v>
      </c>
      <c r="P25" s="78">
        <v>220.54</v>
      </c>
      <c r="Q25" s="63">
        <v>250.14</v>
      </c>
      <c r="R25" s="63">
        <v>260.746795687972</v>
      </c>
      <c r="S25" s="63">
        <v>378.7114845938375</v>
      </c>
      <c r="T25" s="63">
        <v>363.8591800356507</v>
      </c>
      <c r="U25" s="34">
        <f t="shared" si="0"/>
        <v>27.352623301827279</v>
      </c>
      <c r="V25" s="34">
        <f t="shared" si="1"/>
        <v>-3.9217993544916334</v>
      </c>
    </row>
    <row r="26" spans="1:22" ht="15" customHeight="1" x14ac:dyDescent="0.25">
      <c r="A26" s="1" t="s">
        <v>2</v>
      </c>
      <c r="B26" s="39" t="s">
        <v>3</v>
      </c>
      <c r="C26" s="2">
        <v>230.22927884615348</v>
      </c>
      <c r="D26" s="2">
        <v>236.9659090909085</v>
      </c>
      <c r="E26" s="2">
        <v>297.34999999999945</v>
      </c>
      <c r="F26" s="2">
        <v>304.829206349206</v>
      </c>
      <c r="G26" s="2">
        <v>344.60949494949449</v>
      </c>
      <c r="H26" s="2">
        <v>345.17649999999998</v>
      </c>
      <c r="I26" s="2">
        <v>340.3288311688305</v>
      </c>
      <c r="J26" s="2">
        <v>391.97575757575703</v>
      </c>
      <c r="K26" s="2">
        <v>415.89513888888803</v>
      </c>
      <c r="L26" s="2">
        <v>405.35594279999953</v>
      </c>
      <c r="M26" s="2">
        <v>407.17888888888854</v>
      </c>
      <c r="N26" s="2">
        <v>426.83737499999995</v>
      </c>
      <c r="O26" s="3">
        <v>383.7409090909091</v>
      </c>
      <c r="P26" s="77">
        <v>399.82354166666596</v>
      </c>
      <c r="Q26" s="63">
        <v>396.2021662497441</v>
      </c>
      <c r="R26" s="63">
        <v>395.70808458063402</v>
      </c>
      <c r="S26" s="63">
        <v>400.08692730838101</v>
      </c>
      <c r="T26" s="63">
        <v>414.203243280783</v>
      </c>
      <c r="U26" s="34">
        <f t="shared" si="0"/>
        <v>19.997521059742777</v>
      </c>
      <c r="V26" s="34">
        <f t="shared" si="1"/>
        <v>3.5283122263880786</v>
      </c>
    </row>
    <row r="27" spans="1:22" ht="15" customHeight="1" x14ac:dyDescent="0.25">
      <c r="A27" s="1" t="s">
        <v>25</v>
      </c>
      <c r="B27" s="39" t="s">
        <v>3</v>
      </c>
      <c r="C27" s="2">
        <v>149.50749999999999</v>
      </c>
      <c r="D27" s="2">
        <v>107.3792857142855</v>
      </c>
      <c r="E27" s="2">
        <v>115.4176262626255</v>
      </c>
      <c r="F27" s="2">
        <v>199.5367171717165</v>
      </c>
      <c r="G27" s="2">
        <v>162.54777777778</v>
      </c>
      <c r="H27" s="2">
        <v>176.53134920634849</v>
      </c>
      <c r="I27" s="2">
        <v>181.13513986013899</v>
      </c>
      <c r="J27" s="2">
        <v>153.49441558441501</v>
      </c>
      <c r="K27" s="2">
        <v>166.58328282828251</v>
      </c>
      <c r="L27" s="2">
        <v>198.15276344057798</v>
      </c>
      <c r="M27" s="2">
        <v>157.641875</v>
      </c>
      <c r="N27" s="2">
        <v>156.07229166666599</v>
      </c>
      <c r="O27" s="3">
        <v>208.32300000000001</v>
      </c>
      <c r="P27" s="77">
        <v>202.99055555555501</v>
      </c>
      <c r="Q27" s="63">
        <v>205.287976729153</v>
      </c>
      <c r="R27" s="63">
        <v>215.26986901986899</v>
      </c>
      <c r="S27" s="63">
        <v>326.61472294155999</v>
      </c>
      <c r="T27" s="63">
        <v>333.87066783360598</v>
      </c>
      <c r="U27" s="34">
        <f t="shared" si="0"/>
        <v>89.128259277813967</v>
      </c>
      <c r="V27" s="34">
        <f t="shared" si="1"/>
        <v>2.2215608735262888</v>
      </c>
    </row>
    <row r="28" spans="1:22" ht="15" customHeight="1" x14ac:dyDescent="0.25">
      <c r="A28" s="1" t="s">
        <v>26</v>
      </c>
      <c r="B28" s="39" t="s">
        <v>3</v>
      </c>
      <c r="C28" s="2">
        <v>192.71416666666599</v>
      </c>
      <c r="D28" s="2">
        <v>126.90357954545451</v>
      </c>
      <c r="E28" s="2">
        <v>189.396931818181</v>
      </c>
      <c r="F28" s="2">
        <v>175.9785</v>
      </c>
      <c r="G28" s="2">
        <v>140.4694999999995</v>
      </c>
      <c r="H28" s="2">
        <v>200.57</v>
      </c>
      <c r="I28" s="2">
        <v>154.90030303029999</v>
      </c>
      <c r="J28" s="2">
        <v>241.81126262626199</v>
      </c>
      <c r="K28" s="2">
        <v>229.71621212121201</v>
      </c>
      <c r="L28" s="2">
        <v>279.15320720453002</v>
      </c>
      <c r="M28" s="2">
        <v>196.11916666666701</v>
      </c>
      <c r="N28" s="2">
        <v>236.21857954545499</v>
      </c>
      <c r="O28" s="3">
        <v>259.36409090909092</v>
      </c>
      <c r="P28" s="77">
        <v>269.43611111109999</v>
      </c>
      <c r="Q28" s="63">
        <v>277.59127937673901</v>
      </c>
      <c r="R28" s="63">
        <v>261.22170153526201</v>
      </c>
      <c r="S28" s="63">
        <v>282.63238342220001</v>
      </c>
      <c r="T28" s="63">
        <v>294.91241304437102</v>
      </c>
      <c r="U28" s="34">
        <f t="shared" si="0"/>
        <v>47.037150642853383</v>
      </c>
      <c r="V28" s="34">
        <f t="shared" si="1"/>
        <v>4.344877070872287</v>
      </c>
    </row>
    <row r="29" spans="1:22" s="47" customFormat="1" x14ac:dyDescent="0.25">
      <c r="B29" s="48"/>
      <c r="P29" s="76"/>
      <c r="Q29" s="49"/>
      <c r="R29" s="49"/>
      <c r="S29" s="49"/>
      <c r="T29" s="49"/>
      <c r="U29" s="50">
        <f>AVERAGE(U4:U28)</f>
        <v>36.794346618438439</v>
      </c>
      <c r="V29" s="50">
        <f>AVERAGE(V4:V28)</f>
        <v>0.9396187829306214</v>
      </c>
    </row>
  </sheetData>
  <sortState ref="A4:O28">
    <sortCondition ref="A4:A28"/>
  </sortState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workbookViewId="0">
      <pane xSplit="1" topLeftCell="P1" activePane="topRight" state="frozen"/>
      <selection activeCell="T4" sqref="T4"/>
      <selection pane="topRight" activeCell="T4" sqref="T4:T28"/>
    </sheetView>
  </sheetViews>
  <sheetFormatPr defaultRowHeight="15" x14ac:dyDescent="0.25"/>
  <cols>
    <col min="1" max="1" width="39" customWidth="1"/>
    <col min="2" max="2" width="24" style="35" customWidth="1"/>
    <col min="16" max="20" width="10.85546875" style="43" customWidth="1"/>
    <col min="21" max="21" width="23.28515625" style="35" customWidth="1"/>
    <col min="22" max="22" width="25.5703125" style="35" customWidth="1"/>
  </cols>
  <sheetData>
    <row r="1" spans="1:22" ht="15" customHeight="1" x14ac:dyDescent="0.3">
      <c r="A1" s="45" t="s">
        <v>35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2" ht="15.75" x14ac:dyDescent="0.25">
      <c r="A2" s="36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U2" s="65" t="s">
        <v>33</v>
      </c>
      <c r="V2" s="65" t="s">
        <v>34</v>
      </c>
    </row>
    <row r="3" spans="1:22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5">
        <v>42795</v>
      </c>
      <c r="R3" s="65">
        <v>42826</v>
      </c>
      <c r="S3" s="65">
        <v>42856</v>
      </c>
      <c r="T3" s="65">
        <v>42887</v>
      </c>
      <c r="U3" s="65" t="s">
        <v>38</v>
      </c>
      <c r="V3" s="65" t="s">
        <v>39</v>
      </c>
    </row>
    <row r="4" spans="1:22" ht="15" customHeight="1" x14ac:dyDescent="0.25">
      <c r="A4" s="1" t="s">
        <v>21</v>
      </c>
      <c r="B4" s="39" t="s">
        <v>22</v>
      </c>
      <c r="C4" s="2">
        <v>345.25974025974</v>
      </c>
      <c r="D4" s="2">
        <v>353.48484848484799</v>
      </c>
      <c r="E4" s="2">
        <v>345.83333333333303</v>
      </c>
      <c r="F4" s="2">
        <v>383.52272727272702</v>
      </c>
      <c r="G4" s="2">
        <v>345.52447552447501</v>
      </c>
      <c r="H4" s="2">
        <v>355.42857142857099</v>
      </c>
      <c r="I4" s="2">
        <v>380.45454545454504</v>
      </c>
      <c r="J4" s="2">
        <v>365</v>
      </c>
      <c r="K4" s="2">
        <v>370</v>
      </c>
      <c r="L4" s="2">
        <v>528.59197253681998</v>
      </c>
      <c r="M4" s="2">
        <v>439.83333333333303</v>
      </c>
      <c r="N4" s="2">
        <v>458</v>
      </c>
      <c r="O4" s="14">
        <v>596.99571428571426</v>
      </c>
      <c r="P4" s="77">
        <v>591.81818181818198</v>
      </c>
      <c r="Q4" s="66">
        <v>586.31578947368405</v>
      </c>
      <c r="R4" s="66">
        <v>526.31578947368405</v>
      </c>
      <c r="S4" s="66">
        <v>528.42105263157896</v>
      </c>
      <c r="T4" s="66">
        <v>526.5</v>
      </c>
      <c r="U4" s="34">
        <f>(T4-H4)/H4*100</f>
        <v>48.131028938906937</v>
      </c>
      <c r="V4" s="34">
        <f>(T4-S4)/S4*100</f>
        <v>-0.36354581673307002</v>
      </c>
    </row>
    <row r="5" spans="1:22" ht="15" customHeight="1" x14ac:dyDescent="0.25">
      <c r="A5" s="1" t="s">
        <v>17</v>
      </c>
      <c r="B5" s="39" t="s">
        <v>18</v>
      </c>
      <c r="C5" s="2">
        <v>29.5833333333333</v>
      </c>
      <c r="D5" s="2">
        <v>29.375</v>
      </c>
      <c r="E5" s="2">
        <v>29.4444444444444</v>
      </c>
      <c r="F5" s="2">
        <v>30.782828282828248</v>
      </c>
      <c r="G5" s="2">
        <v>29.981060606060552</v>
      </c>
      <c r="H5" s="2">
        <v>30.6944444444444</v>
      </c>
      <c r="I5" s="2">
        <v>33.409090909090899</v>
      </c>
      <c r="J5" s="2">
        <v>32.5</v>
      </c>
      <c r="K5" s="2">
        <v>30.8333333333333</v>
      </c>
      <c r="L5" s="2">
        <v>37.119455889111151</v>
      </c>
      <c r="M5" s="2">
        <v>39.5972222222222</v>
      </c>
      <c r="N5" s="2">
        <v>39.25</v>
      </c>
      <c r="O5" s="14">
        <v>50.737857142857138</v>
      </c>
      <c r="P5" s="77">
        <v>54.136363636363598</v>
      </c>
      <c r="Q5" s="66">
        <v>51.052631578947398</v>
      </c>
      <c r="R5" s="66">
        <v>49.411764705882398</v>
      </c>
      <c r="S5" s="66">
        <v>49.2777777777778</v>
      </c>
      <c r="T5" s="66">
        <v>45.428571428571402</v>
      </c>
      <c r="U5" s="34">
        <f t="shared" ref="U5:U28" si="0">(T5-H5)/H5*100</f>
        <v>48.002585649644601</v>
      </c>
      <c r="V5" s="34">
        <f t="shared" ref="V5:V28" si="1">(T5-S5)/S5*100</f>
        <v>-7.8112417458528896</v>
      </c>
    </row>
    <row r="6" spans="1:22" ht="15" customHeight="1" x14ac:dyDescent="0.25">
      <c r="A6" s="1" t="s">
        <v>30</v>
      </c>
      <c r="B6" s="39" t="s">
        <v>3</v>
      </c>
      <c r="C6" s="2">
        <v>238.54861111111049</v>
      </c>
      <c r="D6" s="2">
        <v>235.84848214285699</v>
      </c>
      <c r="E6" s="2">
        <v>222.45777777777698</v>
      </c>
      <c r="F6" s="2">
        <v>235.18944444444401</v>
      </c>
      <c r="G6" s="2">
        <v>279.65418181818148</v>
      </c>
      <c r="H6" s="2">
        <v>254.76214285714252</v>
      </c>
      <c r="I6" s="2">
        <v>294.63900793650748</v>
      </c>
      <c r="J6" s="2">
        <v>293.63888888888846</v>
      </c>
      <c r="K6" s="2">
        <v>296.98976190476151</v>
      </c>
      <c r="L6" s="2">
        <v>388.878862036496</v>
      </c>
      <c r="M6" s="2">
        <v>364.51749999999902</v>
      </c>
      <c r="N6" s="2">
        <v>348.67899999999952</v>
      </c>
      <c r="O6" s="14">
        <v>416.69714285714281</v>
      </c>
      <c r="P6" s="77">
        <v>418.10050000000001</v>
      </c>
      <c r="Q6" s="66">
        <v>395.17022072577601</v>
      </c>
      <c r="R6" s="66">
        <v>358.96217072687659</v>
      </c>
      <c r="S6" s="66">
        <v>388.764315820501</v>
      </c>
      <c r="T6" s="66">
        <v>412.52662974576208</v>
      </c>
      <c r="U6" s="34">
        <f t="shared" si="0"/>
        <v>61.926189314982224</v>
      </c>
      <c r="V6" s="34">
        <f t="shared" si="1"/>
        <v>6.1122672422004243</v>
      </c>
    </row>
    <row r="7" spans="1:22" ht="15" customHeight="1" x14ac:dyDescent="0.25">
      <c r="A7" s="1" t="s">
        <v>29</v>
      </c>
      <c r="B7" s="39" t="s">
        <v>3</v>
      </c>
      <c r="C7" s="2">
        <v>220.43933333333302</v>
      </c>
      <c r="D7" s="2">
        <v>201.730625</v>
      </c>
      <c r="E7" s="2">
        <v>220.24374999999998</v>
      </c>
      <c r="F7" s="2">
        <v>214.29467532467498</v>
      </c>
      <c r="G7" s="2">
        <v>225.89690909090899</v>
      </c>
      <c r="H7" s="2">
        <v>242.59507936507899</v>
      </c>
      <c r="I7" s="2">
        <v>253.065545454545</v>
      </c>
      <c r="J7" s="2">
        <v>271.39844444444401</v>
      </c>
      <c r="K7" s="2">
        <v>319.90333333333297</v>
      </c>
      <c r="L7" s="2">
        <v>345.98622317652405</v>
      </c>
      <c r="M7" s="2">
        <v>356.92049999999949</v>
      </c>
      <c r="N7" s="2">
        <v>351.62449999999899</v>
      </c>
      <c r="O7" s="14">
        <v>364.84888888888884</v>
      </c>
      <c r="P7" s="77">
        <v>354.73012499999948</v>
      </c>
      <c r="Q7" s="66">
        <v>356.56032834703439</v>
      </c>
      <c r="R7" s="66">
        <v>348.41946735282716</v>
      </c>
      <c r="S7" s="66">
        <v>386.96682493415699</v>
      </c>
      <c r="T7" s="66">
        <v>411.21946417344452</v>
      </c>
      <c r="U7" s="34">
        <f t="shared" si="0"/>
        <v>69.508575874535495</v>
      </c>
      <c r="V7" s="34">
        <f t="shared" si="1"/>
        <v>6.2673691067481458</v>
      </c>
    </row>
    <row r="8" spans="1:22" ht="15" customHeight="1" x14ac:dyDescent="0.25">
      <c r="A8" s="1" t="s">
        <v>12</v>
      </c>
      <c r="B8" s="39" t="s">
        <v>3</v>
      </c>
      <c r="C8" s="2">
        <v>936.39482142857105</v>
      </c>
      <c r="D8" s="2">
        <v>875.69992857142802</v>
      </c>
      <c r="E8" s="2">
        <v>801.95749999999998</v>
      </c>
      <c r="F8" s="2">
        <v>955.93388888888546</v>
      </c>
      <c r="G8" s="2">
        <v>812.53055555555557</v>
      </c>
      <c r="H8" s="2">
        <v>859.97499999999991</v>
      </c>
      <c r="I8" s="2">
        <v>865.18214285714248</v>
      </c>
      <c r="J8" s="2">
        <v>1036.8875</v>
      </c>
      <c r="K8" s="2">
        <v>924.01611111111106</v>
      </c>
      <c r="L8" s="2">
        <v>1057.9299349886251</v>
      </c>
      <c r="M8" s="2">
        <v>900.31071428571408</v>
      </c>
      <c r="N8" s="2">
        <v>1034.3827777777751</v>
      </c>
      <c r="O8" s="14">
        <v>1008.1641666666667</v>
      </c>
      <c r="P8" s="77">
        <v>1025.5557142857101</v>
      </c>
      <c r="Q8" s="66">
        <v>1124.7747747747749</v>
      </c>
      <c r="R8" s="66">
        <v>1055.5555555555557</v>
      </c>
      <c r="S8" s="66">
        <v>1132.6446280991734</v>
      </c>
      <c r="T8" s="66">
        <v>1169.0693921463101</v>
      </c>
      <c r="U8" s="34">
        <f t="shared" si="0"/>
        <v>35.942253222048336</v>
      </c>
      <c r="V8" s="34">
        <f t="shared" si="1"/>
        <v>3.2159040129175787</v>
      </c>
    </row>
    <row r="9" spans="1:22" ht="15" customHeight="1" x14ac:dyDescent="0.25">
      <c r="A9" s="1" t="s">
        <v>11</v>
      </c>
      <c r="B9" s="39" t="s">
        <v>3</v>
      </c>
      <c r="C9" s="2">
        <v>940.66039772727254</v>
      </c>
      <c r="D9" s="2">
        <v>1031.82833333333</v>
      </c>
      <c r="E9" s="2">
        <v>1116.6870833333301</v>
      </c>
      <c r="F9" s="2">
        <v>997.81388888888853</v>
      </c>
      <c r="G9" s="2">
        <v>1214.8444444444399</v>
      </c>
      <c r="H9" s="2">
        <v>1209.553888888885</v>
      </c>
      <c r="I9" s="2">
        <v>955.34138888888799</v>
      </c>
      <c r="J9" s="2">
        <v>1150.677555555555</v>
      </c>
      <c r="K9" s="2">
        <v>1168.8096666666652</v>
      </c>
      <c r="L9" s="2">
        <v>1232.8395461281</v>
      </c>
      <c r="M9" s="2">
        <v>2126.5540000000001</v>
      </c>
      <c r="N9" s="2">
        <v>1190.9572777777748</v>
      </c>
      <c r="O9" s="14">
        <v>1363.3141666666666</v>
      </c>
      <c r="P9" s="77">
        <v>1378.8832386363599</v>
      </c>
      <c r="Q9" s="66">
        <v>1320.91161616162</v>
      </c>
      <c r="R9" s="66">
        <v>1264.9122807017543</v>
      </c>
      <c r="S9" s="66">
        <v>1404.3859649122805</v>
      </c>
      <c r="T9" s="66">
        <v>1472.6264900624601</v>
      </c>
      <c r="U9" s="34">
        <f t="shared" si="0"/>
        <v>21.749556062792514</v>
      </c>
      <c r="V9" s="34">
        <f t="shared" si="1"/>
        <v>4.8591004791508254</v>
      </c>
    </row>
    <row r="10" spans="1:22" ht="15" customHeight="1" x14ac:dyDescent="0.25">
      <c r="A10" s="1" t="s">
        <v>10</v>
      </c>
      <c r="B10" s="39" t="s">
        <v>9</v>
      </c>
      <c r="C10" s="2">
        <v>218.65079365079299</v>
      </c>
      <c r="D10" s="2">
        <v>228.55555555555549</v>
      </c>
      <c r="E10" s="2">
        <v>228.61111111111052</v>
      </c>
      <c r="F10" s="2">
        <v>235.90909090909048</v>
      </c>
      <c r="G10" s="2">
        <v>238.5</v>
      </c>
      <c r="H10" s="2">
        <v>248.125</v>
      </c>
      <c r="I10" s="2">
        <v>300</v>
      </c>
      <c r="J10" s="2">
        <v>254.583333333333</v>
      </c>
      <c r="K10" s="12">
        <v>300.54000000000002</v>
      </c>
      <c r="L10" s="2">
        <v>318.329916130811</v>
      </c>
      <c r="M10" s="2">
        <v>271.5</v>
      </c>
      <c r="N10" s="2">
        <v>275.11111111111097</v>
      </c>
      <c r="O10" s="14">
        <v>308.05</v>
      </c>
      <c r="P10" s="77">
        <v>304</v>
      </c>
      <c r="Q10" s="66">
        <v>299.52380952380997</v>
      </c>
      <c r="R10" s="66">
        <v>289.4736842105263</v>
      </c>
      <c r="S10" s="66">
        <v>294.21052631578902</v>
      </c>
      <c r="T10" s="66">
        <v>307.61904761904759</v>
      </c>
      <c r="U10" s="34">
        <f t="shared" si="0"/>
        <v>23.977449922034292</v>
      </c>
      <c r="V10" s="34">
        <f t="shared" si="1"/>
        <v>4.5574580458302894</v>
      </c>
    </row>
    <row r="11" spans="1:22" ht="15" customHeight="1" x14ac:dyDescent="0.25">
      <c r="A11" s="1" t="s">
        <v>8</v>
      </c>
      <c r="B11" s="39" t="s">
        <v>9</v>
      </c>
      <c r="C11" s="2">
        <v>216.16666666666652</v>
      </c>
      <c r="D11" s="2">
        <v>283.222222222222</v>
      </c>
      <c r="E11" s="2">
        <v>227.77777777777749</v>
      </c>
      <c r="F11" s="2">
        <v>221.772727272727</v>
      </c>
      <c r="G11" s="2">
        <v>231.16666666666652</v>
      </c>
      <c r="H11" s="2">
        <v>252.85714285714249</v>
      </c>
      <c r="I11" s="2">
        <v>300</v>
      </c>
      <c r="J11" s="2">
        <v>221.11111111111052</v>
      </c>
      <c r="K11" s="2">
        <v>260.44</v>
      </c>
      <c r="L11" s="2">
        <v>260.41467073236402</v>
      </c>
      <c r="M11" s="2">
        <v>275</v>
      </c>
      <c r="N11" s="2">
        <v>249.5</v>
      </c>
      <c r="O11" s="14">
        <v>265.81</v>
      </c>
      <c r="P11" s="77">
        <v>256.38888888888852</v>
      </c>
      <c r="Q11" s="66">
        <v>259</v>
      </c>
      <c r="R11" s="66">
        <v>253.88888888888889</v>
      </c>
      <c r="S11" s="66">
        <v>260</v>
      </c>
      <c r="T11" s="66">
        <v>250</v>
      </c>
      <c r="U11" s="34">
        <f t="shared" si="0"/>
        <v>-1.1299435028247158</v>
      </c>
      <c r="V11" s="34">
        <f t="shared" si="1"/>
        <v>-3.8461538461538463</v>
      </c>
    </row>
    <row r="12" spans="1:22" ht="15" customHeight="1" x14ac:dyDescent="0.25">
      <c r="A12" s="1" t="s">
        <v>7</v>
      </c>
      <c r="B12" s="39" t="s">
        <v>3</v>
      </c>
      <c r="C12" s="2">
        <v>446.825357142857</v>
      </c>
      <c r="D12" s="2">
        <v>546.75452380952356</v>
      </c>
      <c r="E12" s="2">
        <v>488.46749999999952</v>
      </c>
      <c r="F12" s="2">
        <v>551.56812499999955</v>
      </c>
      <c r="G12" s="2">
        <v>533.17100000000005</v>
      </c>
      <c r="H12" s="2">
        <v>730.65499999999997</v>
      </c>
      <c r="I12" s="2">
        <v>667.65964285714244</v>
      </c>
      <c r="J12" s="2">
        <v>621.40800000000002</v>
      </c>
      <c r="K12" s="2">
        <v>773.67416666666645</v>
      </c>
      <c r="L12" s="2">
        <v>664.47702340000001</v>
      </c>
      <c r="M12" s="2">
        <v>679.42041666666603</v>
      </c>
      <c r="N12" s="2">
        <v>630.43499999999995</v>
      </c>
      <c r="O12" s="14">
        <v>720.61249999999995</v>
      </c>
      <c r="P12" s="77">
        <v>712.30410714285654</v>
      </c>
      <c r="Q12" s="66">
        <v>709.25925925925924</v>
      </c>
      <c r="R12" s="66">
        <v>705.555555555556</v>
      </c>
      <c r="S12" s="66">
        <v>699.40476190476181</v>
      </c>
      <c r="T12" s="66">
        <v>698.09027777777806</v>
      </c>
      <c r="U12" s="34">
        <f t="shared" si="0"/>
        <v>-4.4569218334538077</v>
      </c>
      <c r="V12" s="34">
        <f t="shared" si="1"/>
        <v>-0.18794326241129466</v>
      </c>
    </row>
    <row r="13" spans="1:22" ht="15" customHeight="1" x14ac:dyDescent="0.25">
      <c r="A13" s="1" t="s">
        <v>14</v>
      </c>
      <c r="B13" s="39" t="s">
        <v>3</v>
      </c>
      <c r="C13" s="2">
        <v>816.66666666666652</v>
      </c>
      <c r="D13" s="2">
        <v>681.66666666666652</v>
      </c>
      <c r="E13" s="2">
        <v>701.66666666666652</v>
      </c>
      <c r="F13" s="2">
        <v>637.5</v>
      </c>
      <c r="G13" s="2">
        <v>612.5</v>
      </c>
      <c r="H13" s="2">
        <v>500</v>
      </c>
      <c r="I13" s="2">
        <v>793.75</v>
      </c>
      <c r="J13" s="2">
        <v>616.66666666666652</v>
      </c>
      <c r="K13" s="2">
        <v>687.5</v>
      </c>
      <c r="L13" s="2">
        <v>809.53629531229603</v>
      </c>
      <c r="M13" s="2">
        <v>600</v>
      </c>
      <c r="N13" s="2">
        <v>749.99999999999955</v>
      </c>
      <c r="O13" s="14">
        <v>998.82833333333338</v>
      </c>
      <c r="P13" s="77">
        <v>970</v>
      </c>
      <c r="Q13" s="66">
        <v>950</v>
      </c>
      <c r="R13" s="66">
        <v>916.66666666666697</v>
      </c>
      <c r="S13" s="66">
        <v>1025</v>
      </c>
      <c r="T13" s="66">
        <v>1100</v>
      </c>
      <c r="U13" s="34">
        <f t="shared" si="0"/>
        <v>120</v>
      </c>
      <c r="V13" s="34">
        <f t="shared" si="1"/>
        <v>7.3170731707317067</v>
      </c>
    </row>
    <row r="14" spans="1:22" ht="15" customHeight="1" x14ac:dyDescent="0.25">
      <c r="A14" s="1" t="s">
        <v>13</v>
      </c>
      <c r="B14" s="39" t="s">
        <v>3</v>
      </c>
      <c r="C14" s="2">
        <v>721.875</v>
      </c>
      <c r="D14" s="2">
        <v>775.50505050505001</v>
      </c>
      <c r="E14" s="2">
        <v>776.78571428571399</v>
      </c>
      <c r="F14" s="2">
        <v>753.125</v>
      </c>
      <c r="G14" s="2">
        <v>800.56818181818153</v>
      </c>
      <c r="H14" s="2">
        <v>884.375</v>
      </c>
      <c r="I14" s="2">
        <v>886.45833333333303</v>
      </c>
      <c r="J14" s="2">
        <v>802.43055555555543</v>
      </c>
      <c r="K14" s="2">
        <v>930.55555555555543</v>
      </c>
      <c r="L14" s="2">
        <v>1016.8050352022756</v>
      </c>
      <c r="M14" s="2">
        <v>962.5</v>
      </c>
      <c r="N14" s="2">
        <v>974.28571428571399</v>
      </c>
      <c r="O14" s="14">
        <v>1079.0700000000002</v>
      </c>
      <c r="P14" s="77">
        <v>1098.2142857142849</v>
      </c>
      <c r="Q14" s="66">
        <v>1028.57142857143</v>
      </c>
      <c r="R14" s="66">
        <v>1062.12962962963</v>
      </c>
      <c r="S14" s="66">
        <v>1065.625</v>
      </c>
      <c r="T14" s="66">
        <v>1117.6470588235295</v>
      </c>
      <c r="U14" s="34">
        <f t="shared" si="0"/>
        <v>26.377052587819588</v>
      </c>
      <c r="V14" s="34">
        <f t="shared" si="1"/>
        <v>4.881835432120071</v>
      </c>
    </row>
    <row r="15" spans="1:22" ht="15" customHeight="1" x14ac:dyDescent="0.25">
      <c r="A15" s="1" t="s">
        <v>24</v>
      </c>
      <c r="B15" s="39" t="s">
        <v>16</v>
      </c>
      <c r="C15" s="2">
        <v>117.5</v>
      </c>
      <c r="D15" s="2">
        <v>113.333333333333</v>
      </c>
      <c r="E15" s="2">
        <v>121.6666666666665</v>
      </c>
      <c r="F15" s="2">
        <v>126.333333333333</v>
      </c>
      <c r="G15" s="2">
        <v>122.6666666666665</v>
      </c>
      <c r="H15" s="2">
        <v>112.5</v>
      </c>
      <c r="I15" s="2">
        <v>126</v>
      </c>
      <c r="J15" s="2">
        <v>121.25</v>
      </c>
      <c r="K15" s="2">
        <v>127</v>
      </c>
      <c r="L15" s="2">
        <v>143.92567153589351</v>
      </c>
      <c r="M15" s="2">
        <v>148.75</v>
      </c>
      <c r="N15" s="2">
        <v>141.666666666666</v>
      </c>
      <c r="O15" s="14">
        <v>140.01499999999999</v>
      </c>
      <c r="P15" s="77">
        <v>126.666666666667</v>
      </c>
      <c r="Q15" s="66">
        <v>140</v>
      </c>
      <c r="R15" s="66">
        <v>150</v>
      </c>
      <c r="S15" s="66">
        <v>152.85714285714286</v>
      </c>
      <c r="T15" s="66">
        <v>156.66666666666666</v>
      </c>
      <c r="U15" s="34">
        <f t="shared" si="0"/>
        <v>39.259259259259252</v>
      </c>
      <c r="V15" s="34">
        <f t="shared" si="1"/>
        <v>2.4922118380062215</v>
      </c>
    </row>
    <row r="16" spans="1:22" ht="15" customHeight="1" x14ac:dyDescent="0.25">
      <c r="A16" s="1" t="s">
        <v>23</v>
      </c>
      <c r="B16" s="39" t="s">
        <v>16</v>
      </c>
      <c r="C16" s="2">
        <v>145.47619047619</v>
      </c>
      <c r="D16" s="2">
        <v>142.897727272727</v>
      </c>
      <c r="E16" s="2">
        <v>146.875</v>
      </c>
      <c r="F16" s="2">
        <v>146.25</v>
      </c>
      <c r="G16" s="2">
        <v>160.55944055943999</v>
      </c>
      <c r="H16" s="2">
        <v>133.863636363636</v>
      </c>
      <c r="I16" s="2">
        <v>134.833333333333</v>
      </c>
      <c r="J16" s="2">
        <v>130</v>
      </c>
      <c r="K16" s="2">
        <v>130</v>
      </c>
      <c r="L16" s="2">
        <v>130</v>
      </c>
      <c r="M16" s="2">
        <v>150</v>
      </c>
      <c r="N16" s="2">
        <v>150</v>
      </c>
      <c r="O16" s="14">
        <v>145</v>
      </c>
      <c r="P16" s="77">
        <v>173.363636363636</v>
      </c>
      <c r="Q16" s="66">
        <v>192</v>
      </c>
      <c r="R16" s="66">
        <v>196.11111111111111</v>
      </c>
      <c r="S16" s="66">
        <v>195.71428571428601</v>
      </c>
      <c r="T16" s="66">
        <v>197.142857142857</v>
      </c>
      <c r="U16" s="34">
        <f t="shared" si="0"/>
        <v>47.271404317245008</v>
      </c>
      <c r="V16" s="34">
        <f t="shared" si="1"/>
        <v>0.72992700729904492</v>
      </c>
    </row>
    <row r="17" spans="1:22" ht="15" customHeight="1" x14ac:dyDescent="0.25">
      <c r="A17" s="1" t="s">
        <v>15</v>
      </c>
      <c r="B17" s="39" t="s">
        <v>16</v>
      </c>
      <c r="C17" s="2">
        <v>856.16883116883048</v>
      </c>
      <c r="D17" s="2">
        <v>923.75</v>
      </c>
      <c r="E17" s="2">
        <v>991.66666666666595</v>
      </c>
      <c r="F17" s="2">
        <v>981.56565656565499</v>
      </c>
      <c r="G17" s="2">
        <v>989.58333333333303</v>
      </c>
      <c r="H17" s="2">
        <v>971.42857142857099</v>
      </c>
      <c r="I17" s="2">
        <v>1015.681818181818</v>
      </c>
      <c r="J17" s="2">
        <v>1015</v>
      </c>
      <c r="K17" s="2">
        <v>1050</v>
      </c>
      <c r="L17" s="2">
        <v>1166.624876974955</v>
      </c>
      <c r="M17" s="2">
        <v>1115.2777777777751</v>
      </c>
      <c r="N17" s="2">
        <v>1235</v>
      </c>
      <c r="O17" s="14">
        <v>1172.5549999999998</v>
      </c>
      <c r="P17" s="77">
        <v>1290.9722222222199</v>
      </c>
      <c r="Q17" s="66">
        <v>1244.4444444444443</v>
      </c>
      <c r="R17" s="66">
        <v>1378.9473684210527</v>
      </c>
      <c r="S17" s="66">
        <v>1357.89473684211</v>
      </c>
      <c r="T17" s="66">
        <v>1438.0952380952381</v>
      </c>
      <c r="U17" s="34">
        <f t="shared" si="0"/>
        <v>48.039215686274574</v>
      </c>
      <c r="V17" s="34">
        <f t="shared" si="1"/>
        <v>5.9062384643776298</v>
      </c>
    </row>
    <row r="18" spans="1:22" ht="15" customHeight="1" x14ac:dyDescent="0.25">
      <c r="A18" s="1" t="s">
        <v>27</v>
      </c>
      <c r="B18" s="39" t="s">
        <v>3</v>
      </c>
      <c r="C18" s="2">
        <v>110.881439393939</v>
      </c>
      <c r="D18" s="2">
        <v>114.32610389610349</v>
      </c>
      <c r="E18" s="2">
        <v>127.53444444444401</v>
      </c>
      <c r="F18" s="2">
        <v>144.922727272727</v>
      </c>
      <c r="G18" s="2">
        <v>201.77511363636302</v>
      </c>
      <c r="H18" s="2">
        <v>206.53961038961</v>
      </c>
      <c r="I18" s="2">
        <v>217.01459090909</v>
      </c>
      <c r="J18" s="2">
        <v>198.40700000000001</v>
      </c>
      <c r="K18" s="2">
        <v>193.4009999999995</v>
      </c>
      <c r="L18" s="2">
        <v>197.75691376041652</v>
      </c>
      <c r="M18" s="2">
        <v>217.20549999999952</v>
      </c>
      <c r="N18" s="2">
        <v>205.86649999999997</v>
      </c>
      <c r="O18" s="14">
        <v>208.095</v>
      </c>
      <c r="P18" s="77">
        <v>270.37349999999952</v>
      </c>
      <c r="Q18" s="66">
        <v>304.94156027899652</v>
      </c>
      <c r="R18" s="66">
        <v>280.02680532168512</v>
      </c>
      <c r="S18" s="66">
        <v>282.70210756092303</v>
      </c>
      <c r="T18" s="66">
        <v>317.59808042804201</v>
      </c>
      <c r="U18" s="34">
        <f t="shared" si="0"/>
        <v>53.771027179210172</v>
      </c>
      <c r="V18" s="34">
        <f t="shared" si="1"/>
        <v>12.343725757190832</v>
      </c>
    </row>
    <row r="19" spans="1:22" ht="15" customHeight="1" x14ac:dyDescent="0.25">
      <c r="A19" s="1" t="s">
        <v>28</v>
      </c>
      <c r="B19" s="39" t="s">
        <v>3</v>
      </c>
      <c r="C19" s="2">
        <v>128.31416666666598</v>
      </c>
      <c r="D19" s="2">
        <v>125.8916666666665</v>
      </c>
      <c r="E19" s="2">
        <v>141.71312499999951</v>
      </c>
      <c r="F19" s="2">
        <v>159.00681818181801</v>
      </c>
      <c r="G19" s="2">
        <v>212.22241758241699</v>
      </c>
      <c r="H19" s="2">
        <v>223.17348484848452</v>
      </c>
      <c r="I19" s="2">
        <v>229.36454545454501</v>
      </c>
      <c r="J19" s="2">
        <v>217.8744999999995</v>
      </c>
      <c r="K19" s="2" t="s">
        <v>36</v>
      </c>
      <c r="L19" s="2">
        <v>235.65515670706998</v>
      </c>
      <c r="M19" s="2">
        <v>240.67549999999949</v>
      </c>
      <c r="N19" s="2">
        <v>233.75111111111102</v>
      </c>
      <c r="O19" s="14">
        <v>264.815</v>
      </c>
      <c r="P19" s="77">
        <v>267.6513636363635</v>
      </c>
      <c r="Q19" s="66">
        <v>317.41259186573927</v>
      </c>
      <c r="R19" s="66">
        <v>302.71507866335452</v>
      </c>
      <c r="S19" s="66">
        <v>313.43147139880398</v>
      </c>
      <c r="T19" s="66">
        <v>347.77270154754302</v>
      </c>
      <c r="U19" s="34">
        <f t="shared" si="0"/>
        <v>55.830654248039636</v>
      </c>
      <c r="V19" s="34">
        <f t="shared" si="1"/>
        <v>10.956535409631519</v>
      </c>
    </row>
    <row r="20" spans="1:22" ht="15" customHeight="1" x14ac:dyDescent="0.25">
      <c r="A20" s="1" t="s">
        <v>19</v>
      </c>
      <c r="B20" s="39" t="s">
        <v>3</v>
      </c>
      <c r="C20" s="2">
        <v>875</v>
      </c>
      <c r="D20" s="2">
        <v>829.16666666666652</v>
      </c>
      <c r="E20" s="2">
        <v>876.78571428571399</v>
      </c>
      <c r="F20" s="2">
        <v>812.5</v>
      </c>
      <c r="G20" s="2">
        <v>761.18333333333294</v>
      </c>
      <c r="H20" s="2">
        <v>814.58333333333303</v>
      </c>
      <c r="I20" s="2">
        <v>710.83333333333303</v>
      </c>
      <c r="J20" s="2">
        <v>833.53291666666655</v>
      </c>
      <c r="K20" s="2">
        <v>947.916875</v>
      </c>
      <c r="L20" s="2">
        <v>1124.2058984878665</v>
      </c>
      <c r="M20" s="2">
        <v>1696.57758928571</v>
      </c>
      <c r="N20" s="2">
        <v>1020</v>
      </c>
      <c r="O20" s="14">
        <v>1132.348</v>
      </c>
      <c r="P20" s="77">
        <v>1480.625</v>
      </c>
      <c r="Q20" s="66">
        <v>1313.6363636363601</v>
      </c>
      <c r="R20" s="66">
        <v>1088.88888888888</v>
      </c>
      <c r="S20" s="66">
        <v>1050</v>
      </c>
      <c r="T20" s="66">
        <v>1057.51882149165</v>
      </c>
      <c r="U20" s="34">
        <f t="shared" si="0"/>
        <v>29.823282433757591</v>
      </c>
      <c r="V20" s="34">
        <f t="shared" si="1"/>
        <v>0.71607823729999875</v>
      </c>
    </row>
    <row r="21" spans="1:22" ht="15" customHeight="1" x14ac:dyDescent="0.25">
      <c r="A21" s="1" t="s">
        <v>20</v>
      </c>
      <c r="B21" s="39" t="s">
        <v>3</v>
      </c>
      <c r="C21" s="2">
        <v>1156.0609999999999</v>
      </c>
      <c r="D21" s="11">
        <v>1221.7591666666649</v>
      </c>
      <c r="E21" s="2">
        <v>1428.7509523809499</v>
      </c>
      <c r="F21" s="2">
        <v>1187.5</v>
      </c>
      <c r="G21" s="2">
        <v>1208.1224999999949</v>
      </c>
      <c r="H21" s="2">
        <v>1411.374999999995</v>
      </c>
      <c r="I21" s="2">
        <v>1154.125857142855</v>
      </c>
      <c r="J21" s="2">
        <v>1755.680999999995</v>
      </c>
      <c r="K21" s="2">
        <v>1783.08</v>
      </c>
      <c r="L21" s="2">
        <v>2083.8758306413001</v>
      </c>
      <c r="M21" s="2">
        <v>2000</v>
      </c>
      <c r="N21" s="2">
        <v>2000</v>
      </c>
      <c r="O21" s="14">
        <v>2475.7199999999998</v>
      </c>
      <c r="P21" s="77">
        <v>1169.01125</v>
      </c>
      <c r="Q21" s="66">
        <v>2206</v>
      </c>
      <c r="R21" s="66">
        <v>2215.9932659932701</v>
      </c>
      <c r="S21" s="66">
        <v>2331.7226890756301</v>
      </c>
      <c r="T21" s="66">
        <v>2204.1666666666702</v>
      </c>
      <c r="U21" s="34">
        <f t="shared" si="0"/>
        <v>56.171582086028017</v>
      </c>
      <c r="V21" s="34">
        <f t="shared" si="1"/>
        <v>-5.4704628044567025</v>
      </c>
    </row>
    <row r="22" spans="1:22" ht="15" customHeight="1" x14ac:dyDescent="0.25">
      <c r="A22" s="1" t="s">
        <v>31</v>
      </c>
      <c r="B22" s="39" t="s">
        <v>3</v>
      </c>
      <c r="C22" s="2">
        <v>223.11206349206299</v>
      </c>
      <c r="D22" s="6">
        <v>222.62338383838349</v>
      </c>
      <c r="E22" s="2">
        <v>141.05055555555498</v>
      </c>
      <c r="F22" s="2">
        <v>162.8599999999995</v>
      </c>
      <c r="G22" s="2">
        <v>189.04666666666651</v>
      </c>
      <c r="H22" s="2">
        <v>156.18694444444401</v>
      </c>
      <c r="I22" s="2">
        <v>209.18912499999948</v>
      </c>
      <c r="J22" s="2">
        <v>308.57722222222202</v>
      </c>
      <c r="K22" s="2">
        <v>295.42493055555553</v>
      </c>
      <c r="L22" s="2">
        <v>302.46141040036048</v>
      </c>
      <c r="M22" s="2">
        <v>300</v>
      </c>
      <c r="N22" s="2">
        <v>293.05920634920597</v>
      </c>
      <c r="O22" s="14">
        <v>294.95</v>
      </c>
      <c r="P22" s="77">
        <v>315.8024999999995</v>
      </c>
      <c r="Q22" s="66">
        <v>322.45461274739</v>
      </c>
      <c r="R22" s="66">
        <v>285.21354706414098</v>
      </c>
      <c r="S22" s="66">
        <v>287.300627240143</v>
      </c>
      <c r="T22" s="66">
        <v>294.36070732741598</v>
      </c>
      <c r="U22" s="34">
        <f t="shared" si="0"/>
        <v>88.466909557937242</v>
      </c>
      <c r="V22" s="34">
        <f t="shared" si="1"/>
        <v>2.4573841536975634</v>
      </c>
    </row>
    <row r="23" spans="1:22" ht="15" customHeight="1" x14ac:dyDescent="0.25">
      <c r="A23" s="1" t="s">
        <v>4</v>
      </c>
      <c r="B23" s="39" t="s">
        <v>3</v>
      </c>
      <c r="C23" s="2">
        <v>190.74444444444401</v>
      </c>
      <c r="D23" s="11">
        <v>216.05056818181751</v>
      </c>
      <c r="E23" s="2">
        <v>234.798737373737</v>
      </c>
      <c r="F23" s="2">
        <v>264.64306818181797</v>
      </c>
      <c r="G23" s="2">
        <v>265.13863247863196</v>
      </c>
      <c r="H23" s="2">
        <v>293.74579365079296</v>
      </c>
      <c r="I23" s="2">
        <v>280.53122727272699</v>
      </c>
      <c r="J23" s="2">
        <v>347.28394444444405</v>
      </c>
      <c r="K23" s="2">
        <v>366.00383333333252</v>
      </c>
      <c r="L23" s="2">
        <v>399.94151618749999</v>
      </c>
      <c r="M23" s="2">
        <v>321.40399999999948</v>
      </c>
      <c r="N23" s="2">
        <v>344.81499999999949</v>
      </c>
      <c r="O23" s="14">
        <v>298.77999999999997</v>
      </c>
      <c r="P23" s="77">
        <v>429.56707070707</v>
      </c>
      <c r="Q23" s="66">
        <v>392.50504032258067</v>
      </c>
      <c r="R23" s="66">
        <v>369.77928692699476</v>
      </c>
      <c r="S23" s="66">
        <v>379.25627240143359</v>
      </c>
      <c r="T23" s="66">
        <v>376.02928692699487</v>
      </c>
      <c r="U23" s="34">
        <f t="shared" si="0"/>
        <v>28.011803081007216</v>
      </c>
      <c r="V23" s="34">
        <f t="shared" si="1"/>
        <v>-0.85087201168898108</v>
      </c>
    </row>
    <row r="24" spans="1:22" ht="15" customHeight="1" x14ac:dyDescent="0.25">
      <c r="A24" s="1" t="s">
        <v>5</v>
      </c>
      <c r="B24" s="39" t="s">
        <v>3</v>
      </c>
      <c r="C24" s="2">
        <v>206.97</v>
      </c>
      <c r="D24" s="19">
        <v>250.44</v>
      </c>
      <c r="E24" s="12">
        <v>280.11</v>
      </c>
      <c r="F24" s="2">
        <v>383.065</v>
      </c>
      <c r="G24" s="2">
        <v>396.53</v>
      </c>
      <c r="H24" s="2">
        <v>296.25</v>
      </c>
      <c r="I24" s="12">
        <v>320.18</v>
      </c>
      <c r="J24" s="2">
        <v>258.06</v>
      </c>
      <c r="K24" s="2">
        <v>350</v>
      </c>
      <c r="L24" s="2">
        <v>277.09649342017701</v>
      </c>
      <c r="M24" s="2">
        <v>282.5</v>
      </c>
      <c r="N24" s="12">
        <v>310.08999999999997</v>
      </c>
      <c r="O24" s="14">
        <v>321.02625</v>
      </c>
      <c r="P24" s="77">
        <v>359.37249999999949</v>
      </c>
      <c r="Q24" s="66">
        <v>344.444444444444</v>
      </c>
      <c r="R24" s="66">
        <v>345</v>
      </c>
      <c r="S24" s="66">
        <v>391.66666666666703</v>
      </c>
      <c r="T24" s="66">
        <v>400</v>
      </c>
      <c r="U24" s="34">
        <f t="shared" si="0"/>
        <v>35.021097046413502</v>
      </c>
      <c r="V24" s="34">
        <f t="shared" si="1"/>
        <v>2.1276595744679914</v>
      </c>
    </row>
    <row r="25" spans="1:22" ht="15" customHeight="1" x14ac:dyDescent="0.25">
      <c r="A25" s="1" t="s">
        <v>6</v>
      </c>
      <c r="B25" s="39" t="s">
        <v>3</v>
      </c>
      <c r="C25" s="2">
        <v>203.22499999999999</v>
      </c>
      <c r="D25" s="12">
        <v>242.45</v>
      </c>
      <c r="E25" s="2">
        <v>232.26</v>
      </c>
      <c r="F25" s="2">
        <v>258.06</v>
      </c>
      <c r="G25" s="12">
        <v>300.12</v>
      </c>
      <c r="H25" s="2">
        <v>283.87333333333299</v>
      </c>
      <c r="I25" s="2">
        <v>264.15499999999997</v>
      </c>
      <c r="J25" s="2">
        <v>348.39</v>
      </c>
      <c r="K25" s="12">
        <v>350.19</v>
      </c>
      <c r="L25" s="2">
        <v>294.82199100000003</v>
      </c>
      <c r="M25" s="2">
        <v>361.29</v>
      </c>
      <c r="N25" s="12">
        <v>380.32</v>
      </c>
      <c r="O25" s="14">
        <v>280.82</v>
      </c>
      <c r="P25" s="78">
        <v>340.33</v>
      </c>
      <c r="Q25" s="66">
        <v>322.12</v>
      </c>
      <c r="R25" s="66">
        <v>322.58064516129031</v>
      </c>
      <c r="S25" s="66">
        <v>330.12</v>
      </c>
      <c r="T25" s="66">
        <v>336.35032258064501</v>
      </c>
      <c r="U25" s="34">
        <f t="shared" si="0"/>
        <v>18.486058070728287</v>
      </c>
      <c r="V25" s="34">
        <f t="shared" si="1"/>
        <v>1.8872902522249511</v>
      </c>
    </row>
    <row r="26" spans="1:22" ht="15" customHeight="1" x14ac:dyDescent="0.25">
      <c r="A26" s="1" t="s">
        <v>2</v>
      </c>
      <c r="B26" s="39" t="s">
        <v>3</v>
      </c>
      <c r="C26" s="2">
        <v>209.422727272727</v>
      </c>
      <c r="D26" s="2">
        <v>236.675624999999</v>
      </c>
      <c r="E26" s="2">
        <v>270.17277777777747</v>
      </c>
      <c r="F26" s="2">
        <v>298.14560606060547</v>
      </c>
      <c r="G26" s="2">
        <v>285.31136363636301</v>
      </c>
      <c r="H26" s="2">
        <v>337.60831168831146</v>
      </c>
      <c r="I26" s="2">
        <v>295.53218181818147</v>
      </c>
      <c r="J26" s="2">
        <v>384.97861111111098</v>
      </c>
      <c r="K26" s="2">
        <v>368.75188888888852</v>
      </c>
      <c r="L26" s="2">
        <v>418.64779770833297</v>
      </c>
      <c r="M26" s="2">
        <v>545.56899999999951</v>
      </c>
      <c r="N26" s="2">
        <v>384.6799999999995</v>
      </c>
      <c r="O26" s="14">
        <v>402.53928571428571</v>
      </c>
      <c r="P26" s="77">
        <v>417.93694444444395</v>
      </c>
      <c r="Q26" s="66">
        <v>386.95976036866358</v>
      </c>
      <c r="R26" s="66">
        <v>329.83870967741944</v>
      </c>
      <c r="S26" s="66">
        <v>370.33106960950761</v>
      </c>
      <c r="T26" s="66">
        <v>371.19815668202756</v>
      </c>
      <c r="U26" s="34">
        <f t="shared" si="0"/>
        <v>9.9493536831898552</v>
      </c>
      <c r="V26" s="34">
        <f t="shared" si="1"/>
        <v>0.2341383544821781</v>
      </c>
    </row>
    <row r="27" spans="1:22" ht="15" customHeight="1" x14ac:dyDescent="0.25">
      <c r="A27" s="1" t="s">
        <v>25</v>
      </c>
      <c r="B27" s="39" t="s">
        <v>3</v>
      </c>
      <c r="C27" s="2">
        <v>384.76222222222151</v>
      </c>
      <c r="D27" s="2">
        <v>275.4774747474745</v>
      </c>
      <c r="E27" s="2">
        <v>323.50451388888848</v>
      </c>
      <c r="F27" s="2">
        <v>413.1749999999995</v>
      </c>
      <c r="G27" s="2">
        <v>315.40149999998999</v>
      </c>
      <c r="H27" s="2">
        <v>300</v>
      </c>
      <c r="I27" s="2">
        <v>375.8049999999995</v>
      </c>
      <c r="J27" s="2">
        <v>458.78200000000004</v>
      </c>
      <c r="K27" s="2">
        <v>390.46749999999997</v>
      </c>
      <c r="L27" s="2">
        <v>448.698485280093</v>
      </c>
      <c r="M27" s="2">
        <v>446.08737373737347</v>
      </c>
      <c r="N27" s="2">
        <v>367.48649999999952</v>
      </c>
      <c r="O27" s="14">
        <v>300</v>
      </c>
      <c r="P27" s="77">
        <v>534.60785714285703</v>
      </c>
      <c r="Q27" s="66">
        <v>456.35593508658502</v>
      </c>
      <c r="R27" s="66">
        <v>450</v>
      </c>
      <c r="S27" s="66">
        <v>522.48610674216195</v>
      </c>
      <c r="T27" s="66">
        <v>527.63758994025898</v>
      </c>
      <c r="U27" s="34">
        <f t="shared" si="0"/>
        <v>75.879196646752987</v>
      </c>
      <c r="V27" s="34">
        <f t="shared" si="1"/>
        <v>0.98595601521691656</v>
      </c>
    </row>
    <row r="28" spans="1:22" ht="15" customHeight="1" x14ac:dyDescent="0.25">
      <c r="A28" s="1" t="s">
        <v>26</v>
      </c>
      <c r="B28" s="39" t="s">
        <v>3</v>
      </c>
      <c r="C28" s="2">
        <v>138.06242857142848</v>
      </c>
      <c r="D28" s="2">
        <v>127.49549999999999</v>
      </c>
      <c r="E28" s="2">
        <v>115.9441269841265</v>
      </c>
      <c r="F28" s="2">
        <v>150.2683838383835</v>
      </c>
      <c r="G28" s="2">
        <v>185.5471969696965</v>
      </c>
      <c r="H28" s="2">
        <v>265.96625</v>
      </c>
      <c r="I28" s="2">
        <v>223.81638888888853</v>
      </c>
      <c r="J28" s="2">
        <v>277.29844444444348</v>
      </c>
      <c r="K28" s="2">
        <v>201.06267857142848</v>
      </c>
      <c r="L28" s="2">
        <v>207.379033967834</v>
      </c>
      <c r="M28" s="2">
        <v>158.18924305555501</v>
      </c>
      <c r="N28" s="2">
        <v>201.06299999999999</v>
      </c>
      <c r="O28" s="14">
        <v>209.06166666666667</v>
      </c>
      <c r="P28" s="77">
        <v>216.46388888888799</v>
      </c>
      <c r="Q28" s="66">
        <v>221.47420837988861</v>
      </c>
      <c r="R28" s="66">
        <v>233.424251605222</v>
      </c>
      <c r="S28" s="66">
        <v>297.69675363258301</v>
      </c>
      <c r="T28" s="66">
        <v>302.35847636254101</v>
      </c>
      <c r="U28" s="34">
        <f t="shared" si="0"/>
        <v>13.683024204214261</v>
      </c>
      <c r="V28" s="34">
        <f t="shared" si="1"/>
        <v>1.5659299851524393</v>
      </c>
    </row>
    <row r="29" spans="1:22" s="47" customFormat="1" x14ac:dyDescent="0.25">
      <c r="B29" s="48"/>
      <c r="P29" s="76"/>
      <c r="Q29" s="49"/>
      <c r="R29" s="49"/>
      <c r="S29" s="49"/>
      <c r="T29" s="49"/>
      <c r="U29" s="50">
        <f>AVERAGE(U4:U28)</f>
        <v>41.987667749461728</v>
      </c>
      <c r="V29" s="50">
        <f>AVERAGE(V4:V28)</f>
        <v>2.4433545220579815</v>
      </c>
    </row>
  </sheetData>
  <sortState ref="A4:O28">
    <sortCondition ref="A4:A28"/>
  </sortState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workbookViewId="0">
      <pane xSplit="1" topLeftCell="P1" activePane="topRight" state="frozen"/>
      <selection activeCell="T4" sqref="T4"/>
      <selection pane="topRight" activeCell="T4" sqref="T4:T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0" width="10.85546875" style="44" customWidth="1"/>
    <col min="21" max="21" width="23.28515625" style="35" customWidth="1"/>
    <col min="22" max="22" width="25.5703125" style="35" customWidth="1"/>
  </cols>
  <sheetData>
    <row r="1" spans="1:22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</row>
    <row r="2" spans="1:22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U2" s="62" t="s">
        <v>33</v>
      </c>
      <c r="V2" s="62" t="s">
        <v>34</v>
      </c>
    </row>
    <row r="3" spans="1:22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>
        <v>42887</v>
      </c>
      <c r="U3" s="62" t="s">
        <v>38</v>
      </c>
      <c r="V3" s="62" t="s">
        <v>39</v>
      </c>
    </row>
    <row r="4" spans="1:22" ht="15" customHeight="1" x14ac:dyDescent="0.25">
      <c r="A4" s="15" t="s">
        <v>21</v>
      </c>
      <c r="B4" s="42" t="s">
        <v>22</v>
      </c>
      <c r="C4" s="14">
        <v>306.54761904761847</v>
      </c>
      <c r="D4" s="16">
        <v>322.44505494505449</v>
      </c>
      <c r="E4" s="14">
        <v>330.20833333333303</v>
      </c>
      <c r="F4" s="14">
        <v>348.41666666666652</v>
      </c>
      <c r="G4" s="14">
        <v>330.972222222222</v>
      </c>
      <c r="H4" s="14">
        <v>332.04545454545405</v>
      </c>
      <c r="I4" s="14">
        <v>333.00595238095195</v>
      </c>
      <c r="J4" s="14">
        <v>333.77272727272702</v>
      </c>
      <c r="K4" s="14">
        <v>336.91666666666652</v>
      </c>
      <c r="L4" s="14">
        <v>452.41874582070352</v>
      </c>
      <c r="M4" s="14">
        <v>398</v>
      </c>
      <c r="N4" s="14">
        <v>455.05050505050451</v>
      </c>
      <c r="O4" s="16">
        <v>586.50181818181818</v>
      </c>
      <c r="P4" s="77">
        <v>559.29292929292899</v>
      </c>
      <c r="Q4" s="63">
        <v>634.76</v>
      </c>
      <c r="R4" s="63">
        <v>550.63157894736798</v>
      </c>
      <c r="S4" s="63">
        <v>533.75</v>
      </c>
      <c r="T4" s="63">
        <v>507.27272727272702</v>
      </c>
      <c r="U4" s="34">
        <f>(T4-H4)/H4*100</f>
        <v>52.772073921971405</v>
      </c>
      <c r="V4" s="34">
        <f>(T4-S4)/S4*100</f>
        <v>-4.9606131573345156</v>
      </c>
    </row>
    <row r="5" spans="1:22" ht="15" customHeight="1" x14ac:dyDescent="0.25">
      <c r="A5" s="15" t="s">
        <v>17</v>
      </c>
      <c r="B5" s="42" t="s">
        <v>18</v>
      </c>
      <c r="C5" s="16">
        <v>26.3125</v>
      </c>
      <c r="D5" s="16">
        <v>29.0625</v>
      </c>
      <c r="E5" s="14">
        <v>28.93382352941175</v>
      </c>
      <c r="F5" s="16">
        <v>29.75</v>
      </c>
      <c r="G5" s="16">
        <v>30.482954545454501</v>
      </c>
      <c r="H5" s="14">
        <v>29.545454545454501</v>
      </c>
      <c r="I5" s="16">
        <v>30.259740259740198</v>
      </c>
      <c r="J5" s="16">
        <v>32.41666666666665</v>
      </c>
      <c r="K5" s="14">
        <v>30.328282828282802</v>
      </c>
      <c r="L5" s="14">
        <v>37.838389093312855</v>
      </c>
      <c r="M5" s="16">
        <v>40</v>
      </c>
      <c r="N5" s="16">
        <v>38.3611111111111</v>
      </c>
      <c r="O5" s="16">
        <v>47.489999999999995</v>
      </c>
      <c r="P5" s="77">
        <v>56.150793650793602</v>
      </c>
      <c r="Q5" s="63">
        <v>53.5</v>
      </c>
      <c r="R5" s="63">
        <v>50.047619047619101</v>
      </c>
      <c r="S5" s="63">
        <v>47.3333333333333</v>
      </c>
      <c r="T5" s="63">
        <v>43.727272727272727</v>
      </c>
      <c r="U5" s="34">
        <f t="shared" ref="U5:U28" si="0">(T5-H5)/H5*100</f>
        <v>48.00000000000022</v>
      </c>
      <c r="V5" s="34">
        <f t="shared" ref="V5:V28" si="1">(T5-S5)/S5*100</f>
        <v>-7.6184379001279776</v>
      </c>
    </row>
    <row r="6" spans="1:22" ht="15" customHeight="1" x14ac:dyDescent="0.25">
      <c r="A6" s="15" t="s">
        <v>30</v>
      </c>
      <c r="B6" s="42" t="s">
        <v>3</v>
      </c>
      <c r="C6" s="14">
        <v>209.91538194444399</v>
      </c>
      <c r="D6" s="16">
        <v>214.45076923076851</v>
      </c>
      <c r="E6" s="14">
        <v>232.26911764705849</v>
      </c>
      <c r="F6" s="14">
        <v>231.659545454545</v>
      </c>
      <c r="G6" s="14">
        <v>252.31439393939348</v>
      </c>
      <c r="H6" s="14">
        <v>258.43162878787803</v>
      </c>
      <c r="I6" s="14">
        <v>265.57045454545403</v>
      </c>
      <c r="J6" s="14">
        <v>267.17157692307603</v>
      </c>
      <c r="K6" s="14">
        <v>321.27541666666599</v>
      </c>
      <c r="L6" s="14">
        <v>355.60196211241498</v>
      </c>
      <c r="M6" s="14">
        <v>355.7765833333325</v>
      </c>
      <c r="N6" s="14">
        <v>325.94686868686802</v>
      </c>
      <c r="O6" s="16">
        <v>370.07349999999997</v>
      </c>
      <c r="P6" s="77">
        <v>322.68547619047501</v>
      </c>
      <c r="Q6" s="63">
        <v>357.60081204803282</v>
      </c>
      <c r="R6" s="63">
        <v>359.905801654774</v>
      </c>
      <c r="S6" s="63">
        <v>385.76285088334646</v>
      </c>
      <c r="T6" s="63">
        <v>379.5977244586922</v>
      </c>
      <c r="U6" s="34">
        <f t="shared" si="0"/>
        <v>46.885165039248314</v>
      </c>
      <c r="V6" s="34">
        <f t="shared" si="1"/>
        <v>-1.5981648856381399</v>
      </c>
    </row>
    <row r="7" spans="1:22" ht="15" customHeight="1" x14ac:dyDescent="0.25">
      <c r="A7" s="15" t="s">
        <v>29</v>
      </c>
      <c r="B7" s="42" t="s">
        <v>3</v>
      </c>
      <c r="C7" s="14">
        <v>174.48241071428549</v>
      </c>
      <c r="D7" s="16">
        <v>180.1554166666665</v>
      </c>
      <c r="E7" s="14">
        <v>200.35499999999951</v>
      </c>
      <c r="F7" s="14">
        <v>199.26083333333298</v>
      </c>
      <c r="G7" s="14">
        <v>211.25784722222198</v>
      </c>
      <c r="H7" s="14">
        <v>219.68409090909</v>
      </c>
      <c r="I7" s="14">
        <v>220.05017857142849</v>
      </c>
      <c r="J7" s="14">
        <v>230.45045454545451</v>
      </c>
      <c r="K7" s="14">
        <v>270.83555555555552</v>
      </c>
      <c r="L7" s="14">
        <v>283.68670949999949</v>
      </c>
      <c r="M7" s="14">
        <v>288.46499999999997</v>
      </c>
      <c r="N7" s="14">
        <v>296.07166666666649</v>
      </c>
      <c r="O7" s="16">
        <v>328.948125</v>
      </c>
      <c r="P7" s="77">
        <v>328.19895454545502</v>
      </c>
      <c r="Q7" s="63">
        <v>325.51567526089099</v>
      </c>
      <c r="R7" s="63">
        <v>316.94083020321739</v>
      </c>
      <c r="S7" s="63">
        <v>321.44580526918634</v>
      </c>
      <c r="T7" s="63">
        <v>337.44603937852759</v>
      </c>
      <c r="U7" s="34">
        <f t="shared" si="0"/>
        <v>53.605132707661575</v>
      </c>
      <c r="V7" s="34">
        <f t="shared" si="1"/>
        <v>4.9775837317093856</v>
      </c>
    </row>
    <row r="8" spans="1:22" ht="15" customHeight="1" x14ac:dyDescent="0.25">
      <c r="A8" s="15" t="s">
        <v>12</v>
      </c>
      <c r="B8" s="42" t="s">
        <v>3</v>
      </c>
      <c r="C8" s="14">
        <v>612.85479166666596</v>
      </c>
      <c r="D8" s="16">
        <v>683.95699999999999</v>
      </c>
      <c r="E8" s="14">
        <v>845.422545454545</v>
      </c>
      <c r="F8" s="14">
        <v>728.92196428571401</v>
      </c>
      <c r="G8" s="14">
        <v>844.721</v>
      </c>
      <c r="H8" s="14">
        <v>910.58340909090907</v>
      </c>
      <c r="I8" s="14">
        <v>962.21060606060246</v>
      </c>
      <c r="J8" s="14">
        <v>971.553</v>
      </c>
      <c r="K8" s="14">
        <v>923.8166666666616</v>
      </c>
      <c r="L8" s="14">
        <v>1067.2233270629831</v>
      </c>
      <c r="M8" s="14">
        <v>825.53307142857147</v>
      </c>
      <c r="N8" s="14">
        <v>823.051875</v>
      </c>
      <c r="O8" s="16">
        <v>916.57833333333338</v>
      </c>
      <c r="P8" s="77">
        <v>983.97722222222046</v>
      </c>
      <c r="Q8" s="63">
        <v>985.05019123661202</v>
      </c>
      <c r="R8" s="63">
        <v>1088.1302521008404</v>
      </c>
      <c r="S8" s="63">
        <v>1041.0914365746301</v>
      </c>
      <c r="T8" s="63">
        <v>1035.7323853811899</v>
      </c>
      <c r="U8" s="34">
        <f t="shared" si="0"/>
        <v>13.743823469749437</v>
      </c>
      <c r="V8" s="34">
        <f t="shared" si="1"/>
        <v>-0.51475317202418935</v>
      </c>
    </row>
    <row r="9" spans="1:22" ht="15" customHeight="1" x14ac:dyDescent="0.25">
      <c r="A9" s="15" t="s">
        <v>11</v>
      </c>
      <c r="B9" s="42" t="s">
        <v>3</v>
      </c>
      <c r="C9" s="14">
        <v>958.81765873015388</v>
      </c>
      <c r="D9" s="16">
        <v>1010.229166666663</v>
      </c>
      <c r="E9" s="14">
        <v>1043.1838235294099</v>
      </c>
      <c r="F9" s="14">
        <v>1016.9492207792171</v>
      </c>
      <c r="G9" s="14">
        <v>1091.8281666666649</v>
      </c>
      <c r="H9" s="14">
        <v>1102.8083571428551</v>
      </c>
      <c r="I9" s="14">
        <v>1135.9179999999951</v>
      </c>
      <c r="J9" s="14">
        <v>1032.3644444444399</v>
      </c>
      <c r="K9" s="14">
        <v>1057.9672272727271</v>
      </c>
      <c r="L9" s="14">
        <v>1365.8871219175699</v>
      </c>
      <c r="M9" s="14">
        <v>1294.303630952375</v>
      </c>
      <c r="N9" s="14">
        <v>1159.0249350649301</v>
      </c>
      <c r="O9" s="16">
        <v>1321.1292857142857</v>
      </c>
      <c r="P9" s="77">
        <v>1303.8590259740199</v>
      </c>
      <c r="Q9" s="63">
        <v>1250.7094641014774</v>
      </c>
      <c r="R9" s="63">
        <v>1343.5181225054091</v>
      </c>
      <c r="S9" s="63">
        <v>1374.1758241758241</v>
      </c>
      <c r="T9" s="63">
        <v>1386.96894281557</v>
      </c>
      <c r="U9" s="34">
        <f t="shared" si="0"/>
        <v>25.76699603627554</v>
      </c>
      <c r="V9" s="34">
        <f t="shared" si="1"/>
        <v>0.93096665031337611</v>
      </c>
    </row>
    <row r="10" spans="1:22" ht="15" customHeight="1" x14ac:dyDescent="0.25">
      <c r="A10" s="15" t="s">
        <v>10</v>
      </c>
      <c r="B10" s="42" t="s">
        <v>9</v>
      </c>
      <c r="C10" s="14">
        <v>235.95238095238051</v>
      </c>
      <c r="D10" s="16">
        <v>240.75</v>
      </c>
      <c r="E10" s="14">
        <v>239.42307692307651</v>
      </c>
      <c r="F10" s="14">
        <v>244.444444444444</v>
      </c>
      <c r="G10" s="14">
        <v>250</v>
      </c>
      <c r="H10" s="14">
        <v>252.5</v>
      </c>
      <c r="I10" s="14">
        <v>300</v>
      </c>
      <c r="J10" s="14">
        <v>279.5</v>
      </c>
      <c r="K10" s="14">
        <v>301.34999999999997</v>
      </c>
      <c r="L10" s="14">
        <v>332.265955290389</v>
      </c>
      <c r="M10" s="14">
        <v>293.75</v>
      </c>
      <c r="N10" s="14">
        <v>291.25</v>
      </c>
      <c r="O10" s="16">
        <v>301.22000000000003</v>
      </c>
      <c r="P10" s="77">
        <v>290.336538461538</v>
      </c>
      <c r="Q10" s="63">
        <v>295.83333333333331</v>
      </c>
      <c r="R10" s="63">
        <v>291.5</v>
      </c>
      <c r="S10" s="63">
        <v>262.5</v>
      </c>
      <c r="T10" s="63">
        <v>289.75</v>
      </c>
      <c r="U10" s="34">
        <f t="shared" si="0"/>
        <v>14.752475247524751</v>
      </c>
      <c r="V10" s="34">
        <f t="shared" si="1"/>
        <v>10.380952380952381</v>
      </c>
    </row>
    <row r="11" spans="1:22" ht="15" customHeight="1" x14ac:dyDescent="0.25">
      <c r="A11" s="15" t="s">
        <v>8</v>
      </c>
      <c r="B11" s="42" t="s">
        <v>9</v>
      </c>
      <c r="C11" s="14">
        <v>199.52380952380901</v>
      </c>
      <c r="D11" s="16">
        <v>275.883838383838</v>
      </c>
      <c r="E11" s="14">
        <v>223.444444444444</v>
      </c>
      <c r="F11" s="14">
        <v>213.80341880341848</v>
      </c>
      <c r="G11" s="14">
        <v>215.730769230769</v>
      </c>
      <c r="H11" s="14">
        <v>250</v>
      </c>
      <c r="I11" s="14">
        <v>300</v>
      </c>
      <c r="J11" s="14">
        <v>230.98290598290549</v>
      </c>
      <c r="K11" s="14">
        <v>301.34999999999997</v>
      </c>
      <c r="L11" s="14">
        <v>258.80168163431199</v>
      </c>
      <c r="M11" s="14">
        <v>262.222222222222</v>
      </c>
      <c r="N11" s="14">
        <v>259.5454545454545</v>
      </c>
      <c r="O11" s="16">
        <v>262.93222222222221</v>
      </c>
      <c r="P11" s="77">
        <v>258.33333333333303</v>
      </c>
      <c r="Q11" s="63">
        <v>261.53846153846155</v>
      </c>
      <c r="R11" s="63">
        <v>259.52380952380952</v>
      </c>
      <c r="S11" s="63">
        <v>250</v>
      </c>
      <c r="T11" s="63">
        <v>253.33333333333334</v>
      </c>
      <c r="U11" s="34">
        <f t="shared" si="0"/>
        <v>1.333333333333337</v>
      </c>
      <c r="V11" s="34">
        <f t="shared" si="1"/>
        <v>1.333333333333337</v>
      </c>
    </row>
    <row r="12" spans="1:22" ht="15" customHeight="1" x14ac:dyDescent="0.25">
      <c r="A12" s="15" t="s">
        <v>7</v>
      </c>
      <c r="B12" s="42" t="s">
        <v>3</v>
      </c>
      <c r="C12" s="14">
        <v>486.24958333333302</v>
      </c>
      <c r="D12" s="16">
        <v>503.15958333333299</v>
      </c>
      <c r="E12" s="14">
        <v>527.75</v>
      </c>
      <c r="F12" s="14">
        <v>654.14187499999957</v>
      </c>
      <c r="G12" s="14">
        <v>707.68999999999903</v>
      </c>
      <c r="H12" s="14">
        <v>637.48874999999998</v>
      </c>
      <c r="I12" s="14">
        <v>653.80285714285696</v>
      </c>
      <c r="J12" s="14">
        <v>551.23499999999899</v>
      </c>
      <c r="K12" s="14">
        <v>423.39687500000002</v>
      </c>
      <c r="L12" s="14">
        <v>532.79299537583802</v>
      </c>
      <c r="M12" s="14">
        <v>448.69875000000002</v>
      </c>
      <c r="N12" s="14">
        <v>618.13</v>
      </c>
      <c r="O12" s="16">
        <v>719.55437499999994</v>
      </c>
      <c r="P12" s="77">
        <v>678.56857142857098</v>
      </c>
      <c r="Q12" s="63">
        <v>650.80567015077895</v>
      </c>
      <c r="R12" s="63">
        <v>632.79220779220805</v>
      </c>
      <c r="S12" s="63">
        <v>899.69143907563</v>
      </c>
      <c r="T12" s="63">
        <v>652.60472610096701</v>
      </c>
      <c r="U12" s="34">
        <f t="shared" si="0"/>
        <v>2.3711753503049318</v>
      </c>
      <c r="V12" s="34">
        <f t="shared" si="1"/>
        <v>-27.463494954284251</v>
      </c>
    </row>
    <row r="13" spans="1:22" ht="15" customHeight="1" x14ac:dyDescent="0.25">
      <c r="A13" s="15" t="s">
        <v>14</v>
      </c>
      <c r="B13" s="42" t="s">
        <v>3</v>
      </c>
      <c r="C13" s="14">
        <v>575</v>
      </c>
      <c r="D13" s="14">
        <v>500</v>
      </c>
      <c r="E13" s="14">
        <v>550</v>
      </c>
      <c r="F13" s="14">
        <v>600</v>
      </c>
      <c r="G13" s="14">
        <v>700</v>
      </c>
      <c r="H13" s="14">
        <v>737.5</v>
      </c>
      <c r="I13" s="14">
        <v>775</v>
      </c>
      <c r="J13" s="14">
        <v>787.5</v>
      </c>
      <c r="K13" s="14">
        <v>750</v>
      </c>
      <c r="L13" s="14">
        <v>750</v>
      </c>
      <c r="M13" s="14">
        <v>700</v>
      </c>
      <c r="N13" s="14">
        <v>675</v>
      </c>
      <c r="O13" s="16">
        <v>799.67</v>
      </c>
      <c r="P13" s="77">
        <v>775</v>
      </c>
      <c r="Q13" s="63">
        <v>750</v>
      </c>
      <c r="R13" s="63">
        <v>779.16666666666697</v>
      </c>
      <c r="S13" s="63">
        <v>1050</v>
      </c>
      <c r="T13" s="63">
        <v>775</v>
      </c>
      <c r="U13" s="34">
        <f t="shared" si="0"/>
        <v>5.0847457627118651</v>
      </c>
      <c r="V13" s="34">
        <f t="shared" si="1"/>
        <v>-26.190476190476193</v>
      </c>
    </row>
    <row r="14" spans="1:22" ht="15" customHeight="1" x14ac:dyDescent="0.25">
      <c r="A14" s="15" t="s">
        <v>13</v>
      </c>
      <c r="B14" s="42" t="s">
        <v>3</v>
      </c>
      <c r="C14" s="16">
        <v>722.70833333333303</v>
      </c>
      <c r="D14" s="16">
        <v>733.07142857142844</v>
      </c>
      <c r="E14" s="14">
        <v>769.444444444444</v>
      </c>
      <c r="F14" s="14">
        <v>855.20833333333303</v>
      </c>
      <c r="G14" s="14">
        <v>810.41666666666652</v>
      </c>
      <c r="H14" s="14">
        <v>842.22222222222194</v>
      </c>
      <c r="I14" s="14">
        <v>813.88888888888846</v>
      </c>
      <c r="J14" s="14">
        <v>827.05399999999997</v>
      </c>
      <c r="K14" s="14">
        <v>811.60714285714243</v>
      </c>
      <c r="L14" s="14">
        <v>1066.69679691701</v>
      </c>
      <c r="M14" s="14">
        <v>855.95238095238051</v>
      </c>
      <c r="N14" s="16">
        <v>916.96428571428555</v>
      </c>
      <c r="O14" s="16">
        <v>1085.2728571428572</v>
      </c>
      <c r="P14" s="77">
        <v>981.25</v>
      </c>
      <c r="Q14" s="63">
        <v>980</v>
      </c>
      <c r="R14" s="63">
        <v>993.75</v>
      </c>
      <c r="S14" s="63">
        <v>1128.57142857143</v>
      </c>
      <c r="T14" s="63">
        <v>1066.6666666666667</v>
      </c>
      <c r="U14" s="34">
        <f t="shared" si="0"/>
        <v>26.649076517150444</v>
      </c>
      <c r="V14" s="34">
        <f t="shared" si="1"/>
        <v>-5.4852320675106636</v>
      </c>
    </row>
    <row r="15" spans="1:22" ht="15" customHeight="1" x14ac:dyDescent="0.25">
      <c r="A15" s="15" t="s">
        <v>24</v>
      </c>
      <c r="B15" s="42" t="s">
        <v>16</v>
      </c>
      <c r="C15" s="14">
        <v>130</v>
      </c>
      <c r="D15" s="14">
        <v>121.6666666666665</v>
      </c>
      <c r="E15" s="14">
        <v>130</v>
      </c>
      <c r="F15" s="14">
        <v>120</v>
      </c>
      <c r="G15" s="14">
        <v>180</v>
      </c>
      <c r="H15" s="14">
        <v>135</v>
      </c>
      <c r="I15" s="14">
        <v>135</v>
      </c>
      <c r="J15" s="14">
        <v>130</v>
      </c>
      <c r="K15" s="14">
        <v>135.60749999999999</v>
      </c>
      <c r="L15" s="14">
        <v>121.2609104706095</v>
      </c>
      <c r="M15" s="14">
        <v>145</v>
      </c>
      <c r="N15" s="14">
        <v>140</v>
      </c>
      <c r="O15" s="16">
        <v>150.03</v>
      </c>
      <c r="P15" s="77">
        <v>150</v>
      </c>
      <c r="Q15" s="63">
        <v>170</v>
      </c>
      <c r="R15" s="63">
        <v>170</v>
      </c>
      <c r="S15" s="63">
        <v>170</v>
      </c>
      <c r="T15" s="63">
        <v>185</v>
      </c>
      <c r="U15" s="34">
        <f t="shared" si="0"/>
        <v>37.037037037037038</v>
      </c>
      <c r="V15" s="34">
        <f t="shared" si="1"/>
        <v>8.8235294117647065</v>
      </c>
    </row>
    <row r="16" spans="1:22" ht="15" customHeight="1" x14ac:dyDescent="0.25">
      <c r="A16" s="15" t="s">
        <v>23</v>
      </c>
      <c r="B16" s="42" t="s">
        <v>16</v>
      </c>
      <c r="C16" s="16">
        <v>148.875</v>
      </c>
      <c r="D16" s="16">
        <v>146.961538461538</v>
      </c>
      <c r="E16" s="16">
        <v>146.619047619047</v>
      </c>
      <c r="F16" s="16">
        <v>150</v>
      </c>
      <c r="G16" s="16">
        <v>163.78571428571399</v>
      </c>
      <c r="H16" s="16">
        <v>137.15909090909048</v>
      </c>
      <c r="I16" s="16">
        <v>140.90909090909048</v>
      </c>
      <c r="J16" s="16">
        <v>163.230769230769</v>
      </c>
      <c r="K16" s="14">
        <v>155.730769230769</v>
      </c>
      <c r="L16" s="14">
        <v>150</v>
      </c>
      <c r="M16" s="14">
        <v>151.35714285714249</v>
      </c>
      <c r="N16" s="16">
        <v>150</v>
      </c>
      <c r="O16" s="16">
        <v>150</v>
      </c>
      <c r="P16" s="77">
        <v>196.11607142857099</v>
      </c>
      <c r="Q16" s="63">
        <v>191.36363636363637</v>
      </c>
      <c r="R16" s="63">
        <v>203</v>
      </c>
      <c r="S16" s="63">
        <v>198.82352941176501</v>
      </c>
      <c r="T16" s="63">
        <v>206.42857142857099</v>
      </c>
      <c r="U16" s="34">
        <f t="shared" si="0"/>
        <v>50.503018108652064</v>
      </c>
      <c r="V16" s="34">
        <f t="shared" si="1"/>
        <v>3.8250211327130619</v>
      </c>
    </row>
    <row r="17" spans="1:22" ht="15" customHeight="1" x14ac:dyDescent="0.25">
      <c r="A17" s="15" t="s">
        <v>15</v>
      </c>
      <c r="B17" s="42" t="s">
        <v>16</v>
      </c>
      <c r="C17" s="14">
        <v>806.25</v>
      </c>
      <c r="D17" s="14">
        <v>885.41666666666652</v>
      </c>
      <c r="E17" s="14">
        <v>926.33928571428555</v>
      </c>
      <c r="F17" s="14">
        <v>934.375</v>
      </c>
      <c r="G17" s="14">
        <v>943.75</v>
      </c>
      <c r="H17" s="14">
        <v>966.66666666666595</v>
      </c>
      <c r="I17" s="14">
        <v>908.33333333333303</v>
      </c>
      <c r="J17" s="14">
        <v>957.5</v>
      </c>
      <c r="K17" s="14">
        <v>1032.5</v>
      </c>
      <c r="L17" s="14">
        <v>1231.4507742246201</v>
      </c>
      <c r="M17" s="14">
        <v>956.42857142857099</v>
      </c>
      <c r="N17" s="14">
        <v>1100</v>
      </c>
      <c r="O17" s="16">
        <v>1327.5483333333334</v>
      </c>
      <c r="P17" s="77">
        <v>1288.8888888888901</v>
      </c>
      <c r="Q17" s="63">
        <v>1285.7142857142901</v>
      </c>
      <c r="R17" s="63">
        <v>1387.5</v>
      </c>
      <c r="S17" s="63">
        <v>1470</v>
      </c>
      <c r="T17" s="63">
        <v>1446.1538461538462</v>
      </c>
      <c r="U17" s="34">
        <f t="shared" si="0"/>
        <v>49.602122015915235</v>
      </c>
      <c r="V17" s="34">
        <f t="shared" si="1"/>
        <v>-1.6221873364730484</v>
      </c>
    </row>
    <row r="18" spans="1:22" ht="15" customHeight="1" x14ac:dyDescent="0.25">
      <c r="A18" s="15" t="s">
        <v>27</v>
      </c>
      <c r="B18" s="42" t="s">
        <v>3</v>
      </c>
      <c r="C18" s="14">
        <v>83.87184027777775</v>
      </c>
      <c r="D18" s="14">
        <v>91.515726495726454</v>
      </c>
      <c r="E18" s="14">
        <v>100.40013392857139</v>
      </c>
      <c r="F18" s="14">
        <v>146.79909090909049</v>
      </c>
      <c r="G18" s="14">
        <v>184.32845454545401</v>
      </c>
      <c r="H18" s="14">
        <v>180.8381666666665</v>
      </c>
      <c r="I18" s="14">
        <v>176.2374999999995</v>
      </c>
      <c r="J18" s="14">
        <v>174.8037499999995</v>
      </c>
      <c r="K18" s="14">
        <v>176.460692307692</v>
      </c>
      <c r="L18" s="14">
        <v>198.3684374926155</v>
      </c>
      <c r="M18" s="14">
        <v>176.19440909090901</v>
      </c>
      <c r="N18" s="14">
        <v>160.96999999999952</v>
      </c>
      <c r="O18" s="14">
        <v>199.023</v>
      </c>
      <c r="P18" s="77">
        <v>210.946071428571</v>
      </c>
      <c r="Q18" s="63">
        <v>259.94276398837951</v>
      </c>
      <c r="R18" s="63">
        <v>261.65563873721084</v>
      </c>
      <c r="S18" s="63">
        <v>262.10204081632702</v>
      </c>
      <c r="T18" s="63">
        <v>290.32755111928367</v>
      </c>
      <c r="U18" s="34">
        <f t="shared" si="0"/>
        <v>60.545506775920607</v>
      </c>
      <c r="V18" s="34">
        <f t="shared" si="1"/>
        <v>10.76890138476114</v>
      </c>
    </row>
    <row r="19" spans="1:22" ht="15" customHeight="1" x14ac:dyDescent="0.25">
      <c r="A19" s="15" t="s">
        <v>28</v>
      </c>
      <c r="B19" s="42" t="s">
        <v>3</v>
      </c>
      <c r="C19" s="14">
        <v>148.55142857142852</v>
      </c>
      <c r="D19" s="14">
        <v>130.14714285714251</v>
      </c>
      <c r="E19" s="14">
        <v>164.44749999999999</v>
      </c>
      <c r="F19" s="14">
        <v>174.81249999999949</v>
      </c>
      <c r="G19" s="14">
        <v>245.74</v>
      </c>
      <c r="H19" s="14">
        <v>222.42500000000001</v>
      </c>
      <c r="I19" s="14">
        <v>227.20380952380901</v>
      </c>
      <c r="J19" s="14">
        <v>215.72</v>
      </c>
      <c r="K19" s="14" t="s">
        <v>36</v>
      </c>
      <c r="L19" s="14">
        <v>264.44327355026348</v>
      </c>
      <c r="M19" s="14">
        <v>223.4105555555555</v>
      </c>
      <c r="N19" s="14">
        <v>228.324444444444</v>
      </c>
      <c r="O19" s="16">
        <v>267.79750000000001</v>
      </c>
      <c r="P19" s="77">
        <v>279.005</v>
      </c>
      <c r="Q19" s="63">
        <v>312.97134238310713</v>
      </c>
      <c r="R19" s="63">
        <v>312.92231178185557</v>
      </c>
      <c r="S19" s="63">
        <v>278.67681498829</v>
      </c>
      <c r="T19" s="63">
        <v>323.89214719877202</v>
      </c>
      <c r="U19" s="34">
        <f t="shared" si="0"/>
        <v>45.618589276732386</v>
      </c>
      <c r="V19" s="34">
        <f t="shared" si="1"/>
        <v>16.225006810265853</v>
      </c>
    </row>
    <row r="20" spans="1:22" ht="15" customHeight="1" x14ac:dyDescent="0.25">
      <c r="A20" s="15" t="s">
        <v>19</v>
      </c>
      <c r="B20" s="42" t="s">
        <v>3</v>
      </c>
      <c r="C20" s="14">
        <v>703.08134920634848</v>
      </c>
      <c r="D20" s="14">
        <v>752.64044642857107</v>
      </c>
      <c r="E20" s="14">
        <v>910.61069444444399</v>
      </c>
      <c r="F20" s="14">
        <v>856.30928571428501</v>
      </c>
      <c r="G20" s="14">
        <v>813.86977272726995</v>
      </c>
      <c r="H20" s="14">
        <v>812.28928571428548</v>
      </c>
      <c r="I20" s="14">
        <v>919.78149999999505</v>
      </c>
      <c r="J20" s="14">
        <v>890.01371428571406</v>
      </c>
      <c r="K20" s="14">
        <v>884.45527777777704</v>
      </c>
      <c r="L20" s="14">
        <v>969.2059909464449</v>
      </c>
      <c r="M20" s="14">
        <v>848.51833333333298</v>
      </c>
      <c r="N20" s="14">
        <v>1148.41208333333</v>
      </c>
      <c r="O20" s="14">
        <v>1231.9771428571428</v>
      </c>
      <c r="P20" s="77">
        <v>1085.74357142857</v>
      </c>
      <c r="Q20" s="63">
        <v>1192.5265810253884</v>
      </c>
      <c r="R20" s="63">
        <v>1142.98079902374</v>
      </c>
      <c r="S20" s="63">
        <v>850.85872029971404</v>
      </c>
      <c r="T20" s="63">
        <v>1140.74802390592</v>
      </c>
      <c r="U20" s="34">
        <f t="shared" si="0"/>
        <v>40.436177599314853</v>
      </c>
      <c r="V20" s="34">
        <f t="shared" si="1"/>
        <v>34.070204217228074</v>
      </c>
    </row>
    <row r="21" spans="1:22" ht="15" customHeight="1" x14ac:dyDescent="0.25">
      <c r="A21" s="15" t="s">
        <v>20</v>
      </c>
      <c r="B21" s="42" t="s">
        <v>3</v>
      </c>
      <c r="C21" s="16">
        <v>1419.098</v>
      </c>
      <c r="D21" s="14">
        <v>1473.2076666666649</v>
      </c>
      <c r="E21" s="16">
        <v>1272.08845238095</v>
      </c>
      <c r="F21" s="16">
        <v>1969.1260000000002</v>
      </c>
      <c r="G21" s="16">
        <v>1694.72444444444</v>
      </c>
      <c r="H21" s="16">
        <v>1713.8445238095201</v>
      </c>
      <c r="I21" s="16">
        <v>2100.38625</v>
      </c>
      <c r="J21" s="16">
        <v>1902.9783333333298</v>
      </c>
      <c r="K21" s="14">
        <v>1855.7949999999951</v>
      </c>
      <c r="L21" s="14">
        <v>2057.879554413305</v>
      </c>
      <c r="M21" s="16">
        <v>2000</v>
      </c>
      <c r="N21" s="16">
        <v>1950</v>
      </c>
      <c r="O21" s="16">
        <v>1950</v>
      </c>
      <c r="P21" s="77">
        <v>2108.3745833333301</v>
      </c>
      <c r="Q21" s="63">
        <v>2163.8176638176601</v>
      </c>
      <c r="R21" s="63">
        <v>2592.2603712077398</v>
      </c>
      <c r="S21" s="63">
        <v>2143.6111111111099</v>
      </c>
      <c r="T21" s="63">
        <v>2516.6666666666702</v>
      </c>
      <c r="U21" s="34">
        <f t="shared" si="0"/>
        <v>46.843347322582296</v>
      </c>
      <c r="V21" s="34">
        <f t="shared" si="1"/>
        <v>17.4031359336532</v>
      </c>
    </row>
    <row r="22" spans="1:22" ht="15" customHeight="1" x14ac:dyDescent="0.25">
      <c r="A22" s="15" t="s">
        <v>31</v>
      </c>
      <c r="B22" s="42" t="s">
        <v>3</v>
      </c>
      <c r="C22" s="16">
        <v>249.07025641025601</v>
      </c>
      <c r="D22" s="16">
        <v>191.14641414141352</v>
      </c>
      <c r="E22" s="16">
        <v>189.00571428571351</v>
      </c>
      <c r="F22" s="16">
        <v>185.827</v>
      </c>
      <c r="G22" s="16">
        <v>220.76812499999949</v>
      </c>
      <c r="H22" s="16">
        <v>181.85124999999999</v>
      </c>
      <c r="I22" s="16">
        <v>181.281623376623</v>
      </c>
      <c r="J22" s="16">
        <v>249.61975000000001</v>
      </c>
      <c r="K22" s="14">
        <v>281.92766666666648</v>
      </c>
      <c r="L22" s="14">
        <v>372.28394096666648</v>
      </c>
      <c r="M22" s="16">
        <v>351.99436363636352</v>
      </c>
      <c r="N22" s="16">
        <v>357.90182539682496</v>
      </c>
      <c r="O22" s="16">
        <v>312.25625000000002</v>
      </c>
      <c r="P22" s="77">
        <v>345.50836538461499</v>
      </c>
      <c r="Q22" s="63">
        <v>346.10300153063298</v>
      </c>
      <c r="R22" s="63">
        <v>298.71176910345201</v>
      </c>
      <c r="S22" s="63">
        <v>190.46356421356401</v>
      </c>
      <c r="T22" s="63">
        <v>300.96810194609498</v>
      </c>
      <c r="U22" s="34">
        <f t="shared" si="0"/>
        <v>65.502355329476686</v>
      </c>
      <c r="V22" s="34">
        <f t="shared" si="1"/>
        <v>58.018728248004351</v>
      </c>
    </row>
    <row r="23" spans="1:22" ht="15" customHeight="1" x14ac:dyDescent="0.25">
      <c r="A23" s="15" t="s">
        <v>4</v>
      </c>
      <c r="B23" s="42" t="s">
        <v>3</v>
      </c>
      <c r="C23" s="14">
        <v>193.98542857142849</v>
      </c>
      <c r="D23" s="14">
        <v>224.31045454545449</v>
      </c>
      <c r="E23" s="14">
        <v>237.32547619047551</v>
      </c>
      <c r="F23" s="14">
        <v>287.95516666666651</v>
      </c>
      <c r="G23" s="14">
        <v>274.17023809523755</v>
      </c>
      <c r="H23" s="14">
        <v>289.22278571428546</v>
      </c>
      <c r="I23" s="14">
        <v>282.92465909090902</v>
      </c>
      <c r="J23" s="14">
        <v>356.42835714285695</v>
      </c>
      <c r="K23" s="14">
        <v>351.92750000000001</v>
      </c>
      <c r="L23" s="14">
        <v>345.64158429999952</v>
      </c>
      <c r="M23" s="14">
        <v>380.10119047619003</v>
      </c>
      <c r="N23" s="14">
        <v>375.92083333333301</v>
      </c>
      <c r="O23" s="16">
        <v>350.92149999999998</v>
      </c>
      <c r="P23" s="77">
        <v>405.26017857142847</v>
      </c>
      <c r="Q23" s="63">
        <v>382.72230514496999</v>
      </c>
      <c r="R23" s="63">
        <v>326.38180569207282</v>
      </c>
      <c r="S23" s="63">
        <v>353.52941176470603</v>
      </c>
      <c r="T23" s="63">
        <v>332.77004610716983</v>
      </c>
      <c r="U23" s="34">
        <f t="shared" si="0"/>
        <v>15.056649248895418</v>
      </c>
      <c r="V23" s="34">
        <f t="shared" si="1"/>
        <v>-5.8720335470568239</v>
      </c>
    </row>
    <row r="24" spans="1:22" ht="15" customHeight="1" x14ac:dyDescent="0.25">
      <c r="A24" s="15" t="s">
        <v>5</v>
      </c>
      <c r="B24" s="42" t="s">
        <v>3</v>
      </c>
      <c r="C24" s="14">
        <v>183.66666666666652</v>
      </c>
      <c r="D24" s="14">
        <v>181.34666666666601</v>
      </c>
      <c r="E24" s="14">
        <v>238.41</v>
      </c>
      <c r="F24" s="14">
        <v>227.745</v>
      </c>
      <c r="G24" s="14">
        <v>231.66</v>
      </c>
      <c r="H24" s="14">
        <v>268.66000000000003</v>
      </c>
      <c r="I24" s="14">
        <v>275.7</v>
      </c>
      <c r="J24" s="14">
        <v>272.73</v>
      </c>
      <c r="K24" s="14">
        <v>272.73</v>
      </c>
      <c r="L24" s="14">
        <v>249.2615835</v>
      </c>
      <c r="M24" s="14">
        <v>306.24833333333299</v>
      </c>
      <c r="N24" s="14">
        <v>290.38326062574998</v>
      </c>
      <c r="O24" s="16">
        <v>264.68</v>
      </c>
      <c r="P24" s="77">
        <v>287.88</v>
      </c>
      <c r="Q24" s="63">
        <v>322.11538461538498</v>
      </c>
      <c r="R24" s="63">
        <v>330.01658374792703</v>
      </c>
      <c r="S24" s="63">
        <v>318.06252458382301</v>
      </c>
      <c r="T24" s="63">
        <v>367.91044776119401</v>
      </c>
      <c r="U24" s="34">
        <f t="shared" si="0"/>
        <v>36.942770699469207</v>
      </c>
      <c r="V24" s="34">
        <f t="shared" si="1"/>
        <v>15.67236606783392</v>
      </c>
    </row>
    <row r="25" spans="1:22" ht="15" customHeight="1" x14ac:dyDescent="0.25">
      <c r="A25" s="15" t="s">
        <v>6</v>
      </c>
      <c r="B25" s="42" t="s">
        <v>3</v>
      </c>
      <c r="C25" s="14">
        <v>170.79290909090901</v>
      </c>
      <c r="D25" s="14">
        <v>199.9120555555555</v>
      </c>
      <c r="E25" s="14">
        <v>220.93214285714251</v>
      </c>
      <c r="F25" s="14">
        <v>251.376</v>
      </c>
      <c r="G25" s="14">
        <v>244.52073863636349</v>
      </c>
      <c r="H25" s="14">
        <v>259.08409090909049</v>
      </c>
      <c r="I25" s="14">
        <v>269.39954545454452</v>
      </c>
      <c r="J25" s="14">
        <v>336.59661111111097</v>
      </c>
      <c r="K25" s="14">
        <v>315.05666666666605</v>
      </c>
      <c r="L25" s="14">
        <v>309.45697360714246</v>
      </c>
      <c r="M25" s="14">
        <v>342.20458333333249</v>
      </c>
      <c r="N25" s="14">
        <v>340.1811805555555</v>
      </c>
      <c r="O25" s="16">
        <v>339.31400000000002</v>
      </c>
      <c r="P25" s="77">
        <v>403.48050000000001</v>
      </c>
      <c r="Q25" s="63">
        <v>389.12620341271293</v>
      </c>
      <c r="R25" s="63">
        <v>328.11797129260066</v>
      </c>
      <c r="S25" s="63">
        <v>358.38848039215702</v>
      </c>
      <c r="T25" s="63">
        <v>319.16175188882369</v>
      </c>
      <c r="U25" s="34">
        <f t="shared" si="0"/>
        <v>23.188479373213898</v>
      </c>
      <c r="V25" s="34">
        <f t="shared" si="1"/>
        <v>-10.945309531269123</v>
      </c>
    </row>
    <row r="26" spans="1:22" ht="15" customHeight="1" x14ac:dyDescent="0.25">
      <c r="A26" s="15" t="s">
        <v>2</v>
      </c>
      <c r="B26" s="42" t="s">
        <v>3</v>
      </c>
      <c r="C26" s="14">
        <v>290.69166666666598</v>
      </c>
      <c r="D26" s="14">
        <v>266.95</v>
      </c>
      <c r="E26" s="14">
        <v>291.99977916666597</v>
      </c>
      <c r="F26" s="16">
        <v>268.151275</v>
      </c>
      <c r="G26" s="14">
        <v>290.32</v>
      </c>
      <c r="H26" s="14">
        <v>281.25</v>
      </c>
      <c r="I26" s="14">
        <v>291.62644</v>
      </c>
      <c r="J26" s="14">
        <v>419.35</v>
      </c>
      <c r="K26" s="14">
        <v>315.08333333333297</v>
      </c>
      <c r="L26" s="14">
        <v>367.06214085353554</v>
      </c>
      <c r="M26" s="16">
        <v>387.1</v>
      </c>
      <c r="N26" s="14">
        <v>368.71392048737641</v>
      </c>
      <c r="O26" s="16">
        <v>358.79</v>
      </c>
      <c r="P26" s="77">
        <v>466.67</v>
      </c>
      <c r="Q26" s="63">
        <v>456.76</v>
      </c>
      <c r="R26" s="63">
        <v>450</v>
      </c>
      <c r="S26" s="63">
        <v>355.59779887832298</v>
      </c>
      <c r="T26" s="63">
        <v>454.435</v>
      </c>
      <c r="U26" s="34">
        <f t="shared" si="0"/>
        <v>61.576888888888895</v>
      </c>
      <c r="V26" s="34">
        <f t="shared" si="1"/>
        <v>27.79466055004934</v>
      </c>
    </row>
    <row r="27" spans="1:22" ht="15" customHeight="1" x14ac:dyDescent="0.25">
      <c r="A27" s="15" t="s">
        <v>25</v>
      </c>
      <c r="B27" s="42" t="s">
        <v>3</v>
      </c>
      <c r="C27" s="14">
        <v>204.21166666666599</v>
      </c>
      <c r="D27" s="14">
        <v>168.75333333333251</v>
      </c>
      <c r="E27" s="14">
        <v>216.3585416666665</v>
      </c>
      <c r="F27" s="14">
        <v>289.30549999999999</v>
      </c>
      <c r="G27" s="14">
        <v>213.59172222222</v>
      </c>
      <c r="H27" s="14">
        <v>210</v>
      </c>
      <c r="I27" s="14">
        <v>294.75349206349148</v>
      </c>
      <c r="J27" s="14">
        <v>268.03765384615298</v>
      </c>
      <c r="K27" s="14">
        <v>260.692583333333</v>
      </c>
      <c r="L27" s="14">
        <v>373.53016350000001</v>
      </c>
      <c r="M27" s="14">
        <v>367.68313636363598</v>
      </c>
      <c r="N27" s="14">
        <v>255.8840909090905</v>
      </c>
      <c r="O27" s="16">
        <v>324.95666666666671</v>
      </c>
      <c r="P27" s="77">
        <v>337.65687500000001</v>
      </c>
      <c r="Q27" s="63">
        <v>339.29162567738416</v>
      </c>
      <c r="R27" s="63">
        <v>350.42478766290901</v>
      </c>
      <c r="S27" s="63">
        <v>363.65079365079401</v>
      </c>
      <c r="T27" s="63">
        <v>373.16686305253</v>
      </c>
      <c r="U27" s="34">
        <f t="shared" si="0"/>
        <v>77.698506215490482</v>
      </c>
      <c r="V27" s="34">
        <f t="shared" si="1"/>
        <v>2.6168152436026486</v>
      </c>
    </row>
    <row r="28" spans="1:22" ht="15" customHeight="1" x14ac:dyDescent="0.25">
      <c r="A28" s="15" t="s">
        <v>26</v>
      </c>
      <c r="B28" s="42" t="s">
        <v>3</v>
      </c>
      <c r="C28" s="14">
        <v>138.25032051282</v>
      </c>
      <c r="D28" s="14">
        <v>138.38796703296651</v>
      </c>
      <c r="E28" s="14">
        <v>196.8138461538455</v>
      </c>
      <c r="F28" s="14">
        <v>195.49381944444349</v>
      </c>
      <c r="G28" s="14">
        <v>184.74520833333298</v>
      </c>
      <c r="H28" s="14">
        <v>245.0168333333325</v>
      </c>
      <c r="I28" s="14">
        <v>196.20166666666648</v>
      </c>
      <c r="J28" s="14">
        <v>154.36999999999949</v>
      </c>
      <c r="K28" s="14">
        <v>219.79041666666598</v>
      </c>
      <c r="L28" s="14">
        <v>271.425385108917</v>
      </c>
      <c r="M28" s="14">
        <v>193.1925</v>
      </c>
      <c r="N28" s="14">
        <v>205.35041666666649</v>
      </c>
      <c r="O28" s="16">
        <v>229.14833333333334</v>
      </c>
      <c r="P28" s="77">
        <v>233.30708333333303</v>
      </c>
      <c r="Q28" s="63">
        <v>231.45721749080221</v>
      </c>
      <c r="R28" s="63">
        <v>240.60322248827799</v>
      </c>
      <c r="S28" s="63">
        <v>273.71081917129101</v>
      </c>
      <c r="T28" s="63">
        <v>313.95764674636598</v>
      </c>
      <c r="U28" s="34">
        <f t="shared" si="0"/>
        <v>28.13717428110057</v>
      </c>
      <c r="V28" s="34">
        <f t="shared" si="1"/>
        <v>14.704142020008387</v>
      </c>
    </row>
    <row r="29" spans="1:22" s="47" customFormat="1" x14ac:dyDescent="0.25">
      <c r="B29" s="48"/>
      <c r="P29" s="76"/>
      <c r="Q29" s="49"/>
      <c r="R29" s="49"/>
      <c r="S29" s="49"/>
      <c r="T29" s="49"/>
      <c r="U29" s="50">
        <f>AVERAGE(U4:U28)</f>
        <v>37.186104782344856</v>
      </c>
      <c r="V29" s="50">
        <f>AVERAGE(V4:V28)</f>
        <v>5.4109857749599293</v>
      </c>
    </row>
  </sheetData>
  <sortState ref="A4:O28">
    <sortCondition ref="A4:A28"/>
  </sortState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workbookViewId="0">
      <pane xSplit="1" topLeftCell="I1" activePane="topRight" state="frozen"/>
      <selection activeCell="T4" sqref="T4"/>
      <selection pane="topRight" activeCell="T4" sqref="T4:T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0" width="10.85546875" style="44" customWidth="1"/>
    <col min="21" max="21" width="23.28515625" style="35" customWidth="1"/>
    <col min="22" max="22" width="25.5703125" style="35" customWidth="1"/>
  </cols>
  <sheetData>
    <row r="1" spans="1:22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</row>
    <row r="2" spans="1:22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U2" s="62" t="s">
        <v>33</v>
      </c>
      <c r="V2" s="62" t="s">
        <v>34</v>
      </c>
    </row>
    <row r="3" spans="1:22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>
        <v>42887</v>
      </c>
      <c r="U3" s="62" t="s">
        <v>38</v>
      </c>
      <c r="V3" s="62" t="s">
        <v>39</v>
      </c>
    </row>
    <row r="4" spans="1:22" ht="15" customHeight="1" x14ac:dyDescent="0.25">
      <c r="A4" s="17" t="s">
        <v>21</v>
      </c>
      <c r="B4" s="41" t="s">
        <v>22</v>
      </c>
      <c r="C4" s="11">
        <v>336.75</v>
      </c>
      <c r="D4" s="11">
        <v>340.10101010100999</v>
      </c>
      <c r="E4" s="11">
        <v>367.49999999999949</v>
      </c>
      <c r="F4" s="11">
        <v>343.33333333333303</v>
      </c>
      <c r="G4" s="11">
        <v>330.98484848484799</v>
      </c>
      <c r="H4" s="11">
        <v>352.722222222222</v>
      </c>
      <c r="I4" s="11">
        <v>358.5714285714285</v>
      </c>
      <c r="J4" s="11">
        <v>362.49999999999949</v>
      </c>
      <c r="K4" s="11">
        <v>384.5</v>
      </c>
      <c r="L4" s="11">
        <v>509.40647222326902</v>
      </c>
      <c r="M4" s="11">
        <v>425.27777777777749</v>
      </c>
      <c r="N4" s="11">
        <v>511.11111111111052</v>
      </c>
      <c r="O4" s="18">
        <v>661.69727272727278</v>
      </c>
      <c r="P4" s="77">
        <v>586.06060606060601</v>
      </c>
      <c r="Q4" s="63">
        <v>587.22</v>
      </c>
      <c r="R4" s="63">
        <v>523</v>
      </c>
      <c r="S4" s="63">
        <v>555</v>
      </c>
      <c r="T4" s="63">
        <v>523.33333333333303</v>
      </c>
      <c r="U4" s="34">
        <f>(T4-H4)/H4*100</f>
        <v>48.369822019215633</v>
      </c>
      <c r="V4" s="34">
        <f>(T4-S4)/S4*100</f>
        <v>-5.7057057057057605</v>
      </c>
    </row>
    <row r="5" spans="1:22" ht="15" customHeight="1" x14ac:dyDescent="0.25">
      <c r="A5" s="17" t="s">
        <v>17</v>
      </c>
      <c r="B5" s="41" t="s">
        <v>18</v>
      </c>
      <c r="C5" s="11">
        <v>29.75</v>
      </c>
      <c r="D5" s="11">
        <v>30.5</v>
      </c>
      <c r="E5" s="11">
        <v>32</v>
      </c>
      <c r="F5" s="11">
        <v>32.869318181818151</v>
      </c>
      <c r="G5" s="11">
        <v>33.0555555555555</v>
      </c>
      <c r="H5" s="11">
        <v>30.5</v>
      </c>
      <c r="I5" s="11">
        <v>30.714285714285701</v>
      </c>
      <c r="J5" s="11">
        <v>33.409090909090899</v>
      </c>
      <c r="K5" s="11">
        <v>32.363636363636346</v>
      </c>
      <c r="L5" s="11">
        <v>44.785091081103651</v>
      </c>
      <c r="M5" s="11">
        <v>40</v>
      </c>
      <c r="N5" s="11">
        <v>37.63888888888885</v>
      </c>
      <c r="O5" s="18">
        <v>48.989444444444445</v>
      </c>
      <c r="P5" s="77">
        <v>49.232323232323203</v>
      </c>
      <c r="Q5" s="63">
        <v>49.75</v>
      </c>
      <c r="R5" s="63">
        <v>47.181818181818201</v>
      </c>
      <c r="S5" s="63">
        <v>47.382352941176499</v>
      </c>
      <c r="T5" s="63">
        <v>46.176470588235297</v>
      </c>
      <c r="U5" s="34">
        <f t="shared" ref="U5:U28" si="0">(T5-H5)/H5*100</f>
        <v>51.398264223722293</v>
      </c>
      <c r="V5" s="34">
        <f t="shared" ref="V5:V28" si="1">(T5-S5)/S5*100</f>
        <v>-2.5450031036623746</v>
      </c>
    </row>
    <row r="6" spans="1:22" ht="15" customHeight="1" x14ac:dyDescent="0.25">
      <c r="A6" s="17" t="s">
        <v>30</v>
      </c>
      <c r="B6" s="41" t="s">
        <v>3</v>
      </c>
      <c r="C6" s="11">
        <v>251.27800000000002</v>
      </c>
      <c r="D6" s="6">
        <v>251.114222222222</v>
      </c>
      <c r="E6" s="11">
        <v>290.2134999999995</v>
      </c>
      <c r="F6" s="11">
        <v>260.28647727272698</v>
      </c>
      <c r="G6" s="11">
        <v>299.25601010101002</v>
      </c>
      <c r="H6" s="11">
        <v>306.86440909090902</v>
      </c>
      <c r="I6" s="11">
        <v>306.838214285714</v>
      </c>
      <c r="J6" s="11">
        <v>307.57238636363604</v>
      </c>
      <c r="K6" s="11">
        <v>336.38300000000004</v>
      </c>
      <c r="L6" s="11">
        <v>351.21462250000002</v>
      </c>
      <c r="M6" s="11">
        <v>364.80483333333245</v>
      </c>
      <c r="N6" s="11">
        <v>350.37383333333253</v>
      </c>
      <c r="O6" s="18">
        <v>375.19777777777779</v>
      </c>
      <c r="P6" s="77">
        <v>379.02050000000003</v>
      </c>
      <c r="Q6" s="63">
        <v>360.21835523931912</v>
      </c>
      <c r="R6" s="63">
        <v>366.54193519522431</v>
      </c>
      <c r="S6" s="63">
        <v>363.838040817852</v>
      </c>
      <c r="T6" s="63">
        <v>386.26201406772117</v>
      </c>
      <c r="U6" s="34">
        <f t="shared" si="0"/>
        <v>25.873839593203034</v>
      </c>
      <c r="V6" s="34">
        <f t="shared" si="1"/>
        <v>6.1631744716587411</v>
      </c>
    </row>
    <row r="7" spans="1:22" ht="15" customHeight="1" x14ac:dyDescent="0.25">
      <c r="A7" s="17" t="s">
        <v>29</v>
      </c>
      <c r="B7" s="41" t="s">
        <v>3</v>
      </c>
      <c r="C7" s="11">
        <v>187.61016666666649</v>
      </c>
      <c r="D7" s="11">
        <v>188.15666666666652</v>
      </c>
      <c r="E7" s="11">
        <v>211.28838888888851</v>
      </c>
      <c r="F7" s="11">
        <v>207.19324999999952</v>
      </c>
      <c r="G7" s="11">
        <v>237.24636363636301</v>
      </c>
      <c r="H7" s="11">
        <v>260.79449999999997</v>
      </c>
      <c r="I7" s="11">
        <v>254.9899999999995</v>
      </c>
      <c r="J7" s="11">
        <v>248.28444444444349</v>
      </c>
      <c r="K7" s="11">
        <v>280.46394444444354</v>
      </c>
      <c r="L7" s="11">
        <v>306.623074444444</v>
      </c>
      <c r="M7" s="11">
        <v>283.644833333333</v>
      </c>
      <c r="N7" s="11">
        <v>270.83844444444401</v>
      </c>
      <c r="O7" s="18">
        <v>288.93944444444446</v>
      </c>
      <c r="P7" s="77">
        <v>294.78045454545452</v>
      </c>
      <c r="Q7" s="63">
        <v>308.38819201945341</v>
      </c>
      <c r="R7" s="63">
        <v>311.39151109331277</v>
      </c>
      <c r="S7" s="63">
        <v>314.8252711539219</v>
      </c>
      <c r="T7" s="63">
        <v>332.42899832171361</v>
      </c>
      <c r="U7" s="34">
        <f t="shared" si="0"/>
        <v>27.467794881300655</v>
      </c>
      <c r="V7" s="34">
        <f t="shared" si="1"/>
        <v>5.5915864388106975</v>
      </c>
    </row>
    <row r="8" spans="1:22" ht="15" customHeight="1" x14ac:dyDescent="0.25">
      <c r="A8" s="17" t="s">
        <v>12</v>
      </c>
      <c r="B8" s="41" t="s">
        <v>3</v>
      </c>
      <c r="C8" s="11">
        <v>716.36782828282799</v>
      </c>
      <c r="D8" s="11">
        <v>702.68761111111053</v>
      </c>
      <c r="E8" s="11">
        <v>758.67174999999907</v>
      </c>
      <c r="F8" s="11">
        <v>714.62933333333308</v>
      </c>
      <c r="G8" s="11">
        <v>624.58338888888852</v>
      </c>
      <c r="H8" s="11">
        <v>759.27277777777749</v>
      </c>
      <c r="I8" s="11">
        <v>794.93273809523748</v>
      </c>
      <c r="J8" s="11">
        <v>855.9999242424235</v>
      </c>
      <c r="K8" s="11">
        <v>732.04531746031694</v>
      </c>
      <c r="L8" s="11">
        <v>775.47121133031101</v>
      </c>
      <c r="M8" s="11">
        <v>822.9322857142854</v>
      </c>
      <c r="N8" s="11">
        <v>716.93714285714259</v>
      </c>
      <c r="O8" s="18">
        <v>1009.9124999999999</v>
      </c>
      <c r="P8" s="77">
        <v>1088.73291666667</v>
      </c>
      <c r="Q8" s="63">
        <v>984.903926482874</v>
      </c>
      <c r="R8" s="63">
        <v>967.46151452033791</v>
      </c>
      <c r="S8" s="63">
        <v>1098.151868971358</v>
      </c>
      <c r="T8" s="63">
        <v>1018.3170203602</v>
      </c>
      <c r="U8" s="34">
        <f t="shared" si="0"/>
        <v>34.11741473737375</v>
      </c>
      <c r="V8" s="34">
        <f t="shared" si="1"/>
        <v>-7.2699278548730737</v>
      </c>
    </row>
    <row r="9" spans="1:22" ht="15" customHeight="1" x14ac:dyDescent="0.25">
      <c r="A9" s="17" t="s">
        <v>11</v>
      </c>
      <c r="B9" s="41" t="s">
        <v>3</v>
      </c>
      <c r="C9" s="11">
        <v>923.72772727272695</v>
      </c>
      <c r="D9" s="11">
        <v>996.05780303030099</v>
      </c>
      <c r="E9" s="11">
        <v>1000.2139999999999</v>
      </c>
      <c r="F9" s="11">
        <v>987.00016666666647</v>
      </c>
      <c r="G9" s="11">
        <v>907.67758333333245</v>
      </c>
      <c r="H9" s="11">
        <v>1003.4480000000001</v>
      </c>
      <c r="I9" s="11">
        <v>1012.43548611111</v>
      </c>
      <c r="J9" s="11">
        <v>956.15208333332953</v>
      </c>
      <c r="K9" s="11">
        <v>995.493722222222</v>
      </c>
      <c r="L9" s="11">
        <v>1170.1205652175299</v>
      </c>
      <c r="M9" s="11">
        <v>1245.6570000000002</v>
      </c>
      <c r="N9" s="11">
        <v>1218.41875</v>
      </c>
      <c r="O9" s="18">
        <v>1375.673125</v>
      </c>
      <c r="P9" s="77">
        <v>1458.5364999999999</v>
      </c>
      <c r="Q9" s="63">
        <v>1460.42411166533</v>
      </c>
      <c r="R9" s="63">
        <v>1334.3711843711844</v>
      </c>
      <c r="S9" s="63">
        <v>1341.63606884756</v>
      </c>
      <c r="T9" s="63">
        <v>1385.20645218094</v>
      </c>
      <c r="U9" s="34">
        <f t="shared" si="0"/>
        <v>38.044667205569183</v>
      </c>
      <c r="V9" s="34">
        <f t="shared" si="1"/>
        <v>3.2475560507855299</v>
      </c>
    </row>
    <row r="10" spans="1:22" ht="15" customHeight="1" x14ac:dyDescent="0.25">
      <c r="A10" s="17" t="s">
        <v>10</v>
      </c>
      <c r="B10" s="41" t="s">
        <v>9</v>
      </c>
      <c r="C10" s="6">
        <v>212.5</v>
      </c>
      <c r="D10" s="6">
        <v>218.875</v>
      </c>
      <c r="E10" s="6">
        <v>212.67857142857099</v>
      </c>
      <c r="F10" s="6">
        <v>212.25</v>
      </c>
      <c r="G10" s="6">
        <v>217.53968253968202</v>
      </c>
      <c r="H10" s="6">
        <v>260</v>
      </c>
      <c r="I10" s="6">
        <v>300</v>
      </c>
      <c r="J10" s="6">
        <v>260.27777777777749</v>
      </c>
      <c r="K10" s="19">
        <v>300</v>
      </c>
      <c r="L10" s="11">
        <v>299.07097437795096</v>
      </c>
      <c r="M10" s="6">
        <v>261.6883116883115</v>
      </c>
      <c r="N10" s="6">
        <v>256.25</v>
      </c>
      <c r="O10" s="18">
        <v>291.51777777777778</v>
      </c>
      <c r="P10" s="77">
        <v>281.07142857142799</v>
      </c>
      <c r="Q10" s="63">
        <v>262.5</v>
      </c>
      <c r="R10" s="63">
        <v>257.89473684210526</v>
      </c>
      <c r="S10" s="63">
        <v>299.230769230769</v>
      </c>
      <c r="T10" s="63">
        <v>262.5</v>
      </c>
      <c r="U10" s="34">
        <f t="shared" si="0"/>
        <v>0.96153846153846156</v>
      </c>
      <c r="V10" s="34">
        <f t="shared" si="1"/>
        <v>-12.275064267352118</v>
      </c>
    </row>
    <row r="11" spans="1:22" ht="15" customHeight="1" x14ac:dyDescent="0.25">
      <c r="A11" s="17" t="s">
        <v>8</v>
      </c>
      <c r="B11" s="41" t="s">
        <v>9</v>
      </c>
      <c r="C11" s="11">
        <v>198.88888888888852</v>
      </c>
      <c r="D11" s="11">
        <v>296.66666666666652</v>
      </c>
      <c r="E11" s="11">
        <v>203.375</v>
      </c>
      <c r="F11" s="11">
        <v>200</v>
      </c>
      <c r="G11" s="11">
        <v>207.38888888888852</v>
      </c>
      <c r="H11" s="11">
        <v>250</v>
      </c>
      <c r="I11" s="11">
        <v>300</v>
      </c>
      <c r="J11" s="11">
        <v>247.82828282828251</v>
      </c>
      <c r="K11" s="19">
        <v>280.99</v>
      </c>
      <c r="L11" s="11">
        <v>261.87860471123554</v>
      </c>
      <c r="M11" s="11">
        <v>257.27272727272702</v>
      </c>
      <c r="N11" s="11">
        <v>250</v>
      </c>
      <c r="O11" s="18">
        <v>220.36222222222221</v>
      </c>
      <c r="P11" s="77">
        <v>257.72727272727298</v>
      </c>
      <c r="Q11" s="63">
        <v>250</v>
      </c>
      <c r="R11" s="63">
        <v>247.72727272727272</v>
      </c>
      <c r="S11" s="63">
        <v>266.66666666666669</v>
      </c>
      <c r="T11" s="63">
        <v>250</v>
      </c>
      <c r="U11" s="34">
        <f t="shared" si="0"/>
        <v>0</v>
      </c>
      <c r="V11" s="34">
        <f t="shared" si="1"/>
        <v>-6.2500000000000071</v>
      </c>
    </row>
    <row r="12" spans="1:22" ht="15" customHeight="1" x14ac:dyDescent="0.25">
      <c r="A12" s="17" t="s">
        <v>7</v>
      </c>
      <c r="B12" s="41" t="s">
        <v>3</v>
      </c>
      <c r="C12" s="11">
        <v>712.70666666666602</v>
      </c>
      <c r="D12" s="11">
        <v>801.27099999999996</v>
      </c>
      <c r="E12" s="11">
        <v>819.1875</v>
      </c>
      <c r="F12" s="11">
        <v>759.18333333333294</v>
      </c>
      <c r="G12" s="11">
        <v>770.36166666666702</v>
      </c>
      <c r="H12" s="11">
        <v>809.58916666666698</v>
      </c>
      <c r="I12" s="11">
        <v>894.35083333333296</v>
      </c>
      <c r="J12" s="11">
        <v>850.89833333333297</v>
      </c>
      <c r="K12" s="11">
        <v>828.54875000000004</v>
      </c>
      <c r="L12" s="11">
        <v>871.44771613296098</v>
      </c>
      <c r="M12" s="11">
        <v>815.31416666666701</v>
      </c>
      <c r="N12" s="11">
        <v>840.84749999999997</v>
      </c>
      <c r="O12" s="18">
        <v>878.17899999999997</v>
      </c>
      <c r="P12" s="77">
        <v>825.39499999999998</v>
      </c>
      <c r="Q12" s="63">
        <v>866.91176470588198</v>
      </c>
      <c r="R12" s="63">
        <v>872.72019919078696</v>
      </c>
      <c r="S12" s="63">
        <v>663.45752294293197</v>
      </c>
      <c r="T12" s="63">
        <v>897.50440917107596</v>
      </c>
      <c r="U12" s="34">
        <f t="shared" si="0"/>
        <v>10.859241467667319</v>
      </c>
      <c r="V12" s="34">
        <f t="shared" si="1"/>
        <v>35.276845635869861</v>
      </c>
    </row>
    <row r="13" spans="1:22" ht="15" customHeight="1" x14ac:dyDescent="0.25">
      <c r="A13" s="17" t="s">
        <v>14</v>
      </c>
      <c r="B13" s="41" t="s">
        <v>3</v>
      </c>
      <c r="C13" s="11">
        <v>816.66666666666652</v>
      </c>
      <c r="D13" s="11">
        <v>775</v>
      </c>
      <c r="E13" s="11">
        <v>741.66666666666652</v>
      </c>
      <c r="F13" s="11">
        <v>817.5</v>
      </c>
      <c r="G13" s="11">
        <v>866.66666666666652</v>
      </c>
      <c r="H13" s="11">
        <v>775</v>
      </c>
      <c r="I13" s="11">
        <v>1000</v>
      </c>
      <c r="J13" s="11">
        <v>868.75</v>
      </c>
      <c r="K13" s="11">
        <v>1000</v>
      </c>
      <c r="L13" s="11">
        <v>973.94310099999996</v>
      </c>
      <c r="M13" s="11">
        <v>950</v>
      </c>
      <c r="N13" s="11">
        <v>800</v>
      </c>
      <c r="O13" s="18">
        <v>944.08500000000004</v>
      </c>
      <c r="P13" s="77">
        <v>875</v>
      </c>
      <c r="Q13" s="63">
        <v>880</v>
      </c>
      <c r="R13" s="63">
        <v>930.555555555556</v>
      </c>
      <c r="S13" s="63">
        <v>760</v>
      </c>
      <c r="T13" s="63">
        <v>1150</v>
      </c>
      <c r="U13" s="34">
        <f t="shared" si="0"/>
        <v>48.387096774193552</v>
      </c>
      <c r="V13" s="34">
        <f t="shared" si="1"/>
        <v>51.315789473684212</v>
      </c>
    </row>
    <row r="14" spans="1:22" ht="15" customHeight="1" x14ac:dyDescent="0.25">
      <c r="A14" s="17" t="s">
        <v>13</v>
      </c>
      <c r="B14" s="41" t="s">
        <v>3</v>
      </c>
      <c r="C14" s="11">
        <v>822.5</v>
      </c>
      <c r="D14" s="11">
        <v>783.75</v>
      </c>
      <c r="E14" s="11">
        <v>795.625</v>
      </c>
      <c r="F14" s="11">
        <v>825</v>
      </c>
      <c r="G14" s="11">
        <v>858.33333333333303</v>
      </c>
      <c r="H14" s="11">
        <v>880.35714285714243</v>
      </c>
      <c r="I14" s="11">
        <v>975</v>
      </c>
      <c r="J14" s="11">
        <v>864.58333333333303</v>
      </c>
      <c r="K14" s="11">
        <v>1000</v>
      </c>
      <c r="L14" s="11">
        <v>1224.5625266910401</v>
      </c>
      <c r="M14" s="11">
        <v>900</v>
      </c>
      <c r="N14" s="11">
        <v>950</v>
      </c>
      <c r="O14" s="18">
        <v>1038.9533333333334</v>
      </c>
      <c r="P14" s="77">
        <v>1095.833333333333</v>
      </c>
      <c r="Q14" s="63">
        <v>1120</v>
      </c>
      <c r="R14" s="63">
        <v>1011.1111111111099</v>
      </c>
      <c r="S14" s="63">
        <v>1068.75</v>
      </c>
      <c r="T14" s="63">
        <v>1212.5</v>
      </c>
      <c r="U14" s="34">
        <f t="shared" si="0"/>
        <v>37.728194726166393</v>
      </c>
      <c r="V14" s="34">
        <f t="shared" si="1"/>
        <v>13.450292397660817</v>
      </c>
    </row>
    <row r="15" spans="1:22" ht="15" customHeight="1" x14ac:dyDescent="0.25">
      <c r="A15" s="17" t="s">
        <v>24</v>
      </c>
      <c r="B15" s="41" t="s">
        <v>16</v>
      </c>
      <c r="C15" s="11">
        <v>110</v>
      </c>
      <c r="D15" s="11">
        <v>120.4166666666665</v>
      </c>
      <c r="E15" s="11">
        <v>119.1666666666665</v>
      </c>
      <c r="F15" s="11">
        <v>135</v>
      </c>
      <c r="G15" s="11">
        <v>140</v>
      </c>
      <c r="H15" s="11">
        <v>115</v>
      </c>
      <c r="I15" s="11">
        <v>122.5</v>
      </c>
      <c r="J15" s="11">
        <v>130</v>
      </c>
      <c r="K15" s="11">
        <v>130</v>
      </c>
      <c r="L15" s="11">
        <v>153.56748648032899</v>
      </c>
      <c r="M15" s="11">
        <v>142.5</v>
      </c>
      <c r="N15" s="11">
        <v>132.5</v>
      </c>
      <c r="O15" s="18">
        <v>149.98500000000001</v>
      </c>
      <c r="P15" s="77">
        <v>145</v>
      </c>
      <c r="Q15" s="63">
        <v>177.14285714285714</v>
      </c>
      <c r="R15" s="63">
        <v>156</v>
      </c>
      <c r="S15" s="63">
        <v>172.11</v>
      </c>
      <c r="T15" s="63">
        <v>168.75</v>
      </c>
      <c r="U15" s="34">
        <f t="shared" si="0"/>
        <v>46.739130434782609</v>
      </c>
      <c r="V15" s="34">
        <f t="shared" si="1"/>
        <v>-1.9522398466097342</v>
      </c>
    </row>
    <row r="16" spans="1:22" ht="15" customHeight="1" x14ac:dyDescent="0.25">
      <c r="A16" s="17" t="s">
        <v>23</v>
      </c>
      <c r="B16" s="41" t="s">
        <v>16</v>
      </c>
      <c r="C16" s="11">
        <v>142</v>
      </c>
      <c r="D16" s="11">
        <v>141.5454545454545</v>
      </c>
      <c r="E16" s="11">
        <v>142.5</v>
      </c>
      <c r="F16" s="11">
        <v>142.625</v>
      </c>
      <c r="G16" s="11">
        <v>149.25</v>
      </c>
      <c r="H16" s="11">
        <v>144</v>
      </c>
      <c r="I16" s="11">
        <v>145</v>
      </c>
      <c r="J16" s="11">
        <v>151.717171717171</v>
      </c>
      <c r="K16" s="11">
        <v>149.722222222222</v>
      </c>
      <c r="L16" s="11">
        <v>150</v>
      </c>
      <c r="M16" s="11">
        <v>150</v>
      </c>
      <c r="N16" s="11">
        <v>145</v>
      </c>
      <c r="O16" s="20">
        <v>150</v>
      </c>
      <c r="P16" s="77">
        <v>171.5</v>
      </c>
      <c r="Q16" s="63">
        <v>180.95238095238096</v>
      </c>
      <c r="R16" s="63">
        <v>193.47826086956522</v>
      </c>
      <c r="S16" s="63">
        <v>207.666666666667</v>
      </c>
      <c r="T16" s="63">
        <v>195.5</v>
      </c>
      <c r="U16" s="34">
        <f t="shared" si="0"/>
        <v>35.763888888888893</v>
      </c>
      <c r="V16" s="34">
        <f t="shared" si="1"/>
        <v>-5.8587479935796045</v>
      </c>
    </row>
    <row r="17" spans="1:22" ht="15" customHeight="1" x14ac:dyDescent="0.25">
      <c r="A17" s="17" t="s">
        <v>15</v>
      </c>
      <c r="B17" s="41" t="s">
        <v>16</v>
      </c>
      <c r="C17" s="11">
        <v>1103.571428571425</v>
      </c>
      <c r="D17" s="11">
        <v>1089.1666666666652</v>
      </c>
      <c r="E17" s="11">
        <v>1062.5</v>
      </c>
      <c r="F17" s="11">
        <v>1150</v>
      </c>
      <c r="G17" s="11">
        <v>1067.04545454545</v>
      </c>
      <c r="H17" s="11">
        <v>1068.75</v>
      </c>
      <c r="I17" s="11">
        <v>1087.5</v>
      </c>
      <c r="J17" s="11">
        <v>1071.42857142857</v>
      </c>
      <c r="K17" s="11">
        <v>1161.1111111111099</v>
      </c>
      <c r="L17" s="11">
        <v>1270.55413813887</v>
      </c>
      <c r="M17" s="11">
        <v>1115</v>
      </c>
      <c r="N17" s="11">
        <v>1243.75</v>
      </c>
      <c r="O17" s="18">
        <v>1300</v>
      </c>
      <c r="P17" s="77">
        <v>1289.5833333333298</v>
      </c>
      <c r="Q17" s="63">
        <v>1300</v>
      </c>
      <c r="R17" s="63">
        <v>1376.4705882352941</v>
      </c>
      <c r="S17" s="63">
        <v>1365</v>
      </c>
      <c r="T17" s="63">
        <v>1481.6666666666699</v>
      </c>
      <c r="U17" s="34">
        <f t="shared" si="0"/>
        <v>38.635477582846313</v>
      </c>
      <c r="V17" s="34">
        <f t="shared" si="1"/>
        <v>8.5470085470087866</v>
      </c>
    </row>
    <row r="18" spans="1:22" ht="15" customHeight="1" x14ac:dyDescent="0.25">
      <c r="A18" s="17" t="s">
        <v>27</v>
      </c>
      <c r="B18" s="41" t="s">
        <v>3</v>
      </c>
      <c r="C18" s="11">
        <v>83.921772727272696</v>
      </c>
      <c r="D18" s="11">
        <v>91.791499999999957</v>
      </c>
      <c r="E18" s="11">
        <v>96.624611111111108</v>
      </c>
      <c r="F18" s="11">
        <v>111.8285858585855</v>
      </c>
      <c r="G18" s="11">
        <v>156.56286363636349</v>
      </c>
      <c r="H18" s="11">
        <v>148.9924999999995</v>
      </c>
      <c r="I18" s="11">
        <v>138.21624999999949</v>
      </c>
      <c r="J18" s="11">
        <v>151.53499999999951</v>
      </c>
      <c r="K18" s="11">
        <v>149.50636363636352</v>
      </c>
      <c r="L18" s="11">
        <v>173.49229159556847</v>
      </c>
      <c r="M18" s="11">
        <v>160.399916666666</v>
      </c>
      <c r="N18" s="11">
        <v>152.1484999999995</v>
      </c>
      <c r="O18" s="18">
        <v>198.70888888888888</v>
      </c>
      <c r="P18" s="77">
        <v>182.45149999999899</v>
      </c>
      <c r="Q18" s="63">
        <v>215.90396379233977</v>
      </c>
      <c r="R18" s="63">
        <v>259.74514443458543</v>
      </c>
      <c r="S18" s="63">
        <v>266.797692842365</v>
      </c>
      <c r="T18" s="63">
        <v>274.00905888358665</v>
      </c>
      <c r="U18" s="34">
        <f t="shared" si="0"/>
        <v>83.907954349103193</v>
      </c>
      <c r="V18" s="34">
        <f t="shared" si="1"/>
        <v>2.7029341837234035</v>
      </c>
    </row>
    <row r="19" spans="1:22" ht="15" customHeight="1" x14ac:dyDescent="0.25">
      <c r="A19" s="17" t="s">
        <v>28</v>
      </c>
      <c r="B19" s="41" t="s">
        <v>3</v>
      </c>
      <c r="C19" s="11">
        <v>103.3741666666665</v>
      </c>
      <c r="D19" s="11">
        <v>103.45083333333295</v>
      </c>
      <c r="E19" s="11">
        <v>100.79642857142845</v>
      </c>
      <c r="F19" s="11">
        <v>122.6104166666665</v>
      </c>
      <c r="G19" s="11">
        <v>159.7949999999995</v>
      </c>
      <c r="H19" s="11">
        <v>152.62249999999949</v>
      </c>
      <c r="I19" s="11">
        <v>149.88</v>
      </c>
      <c r="J19" s="11">
        <v>158.01583333333249</v>
      </c>
      <c r="K19" s="11" t="s">
        <v>36</v>
      </c>
      <c r="L19" s="11">
        <v>186.6791137444385</v>
      </c>
      <c r="M19" s="11">
        <v>179.1312857142855</v>
      </c>
      <c r="N19" s="11">
        <v>174.5079999999995</v>
      </c>
      <c r="O19" s="18">
        <v>237.51625000000001</v>
      </c>
      <c r="P19" s="77">
        <v>194.67666666666699</v>
      </c>
      <c r="Q19" s="63">
        <v>230.20833333333334</v>
      </c>
      <c r="R19" s="63">
        <v>271.56161932807703</v>
      </c>
      <c r="S19" s="63">
        <v>310.92383107089</v>
      </c>
      <c r="T19" s="63">
        <v>298.95622895622898</v>
      </c>
      <c r="U19" s="34">
        <f t="shared" si="0"/>
        <v>95.879525598276786</v>
      </c>
      <c r="V19" s="34">
        <f t="shared" si="1"/>
        <v>-3.849046267518951</v>
      </c>
    </row>
    <row r="20" spans="1:22" ht="15" customHeight="1" x14ac:dyDescent="0.25">
      <c r="A20" s="17" t="s">
        <v>19</v>
      </c>
      <c r="B20" s="41" t="s">
        <v>3</v>
      </c>
      <c r="C20" s="11">
        <v>502.99999999999949</v>
      </c>
      <c r="D20" s="11">
        <v>578.3658035714285</v>
      </c>
      <c r="E20" s="11">
        <v>551.25654761904707</v>
      </c>
      <c r="F20" s="11">
        <v>692.94196428571399</v>
      </c>
      <c r="G20" s="11">
        <v>622.99354166666649</v>
      </c>
      <c r="H20" s="11">
        <v>578.17871428571402</v>
      </c>
      <c r="I20" s="11">
        <v>685.86728571428557</v>
      </c>
      <c r="J20" s="11">
        <v>631.59819444444349</v>
      </c>
      <c r="K20" s="11">
        <v>655.22178571428503</v>
      </c>
      <c r="L20" s="11">
        <v>753.28630073202999</v>
      </c>
      <c r="M20" s="11">
        <v>712.0081249999995</v>
      </c>
      <c r="N20" s="11">
        <v>701.63690476190402</v>
      </c>
      <c r="O20" s="3">
        <v>943.66928571428571</v>
      </c>
      <c r="P20" s="77">
        <v>874.98216666666599</v>
      </c>
      <c r="Q20" s="63">
        <v>887.34894980905597</v>
      </c>
      <c r="R20" s="63">
        <v>844.94999090743795</v>
      </c>
      <c r="S20" s="63">
        <v>1139.53563799321</v>
      </c>
      <c r="T20" s="63">
        <v>906.31724255928077</v>
      </c>
      <c r="U20" s="34">
        <f t="shared" si="0"/>
        <v>56.753823716764003</v>
      </c>
      <c r="V20" s="34">
        <f t="shared" si="1"/>
        <v>-20.466090542340623</v>
      </c>
    </row>
    <row r="21" spans="1:22" ht="15" customHeight="1" x14ac:dyDescent="0.25">
      <c r="A21" s="17" t="s">
        <v>20</v>
      </c>
      <c r="B21" s="41" t="s">
        <v>3</v>
      </c>
      <c r="C21" s="11">
        <v>909.36128571428549</v>
      </c>
      <c r="D21" s="11">
        <v>1077.2837500000001</v>
      </c>
      <c r="E21" s="11">
        <v>1140.9412500000001</v>
      </c>
      <c r="F21" s="11">
        <v>1030.6373809523766</v>
      </c>
      <c r="G21" s="11">
        <v>950</v>
      </c>
      <c r="H21" s="11">
        <v>1161.3578571428554</v>
      </c>
      <c r="I21" s="11">
        <v>1462.121428571425</v>
      </c>
      <c r="J21" s="11">
        <v>1541.0807142857102</v>
      </c>
      <c r="K21" s="11">
        <v>1247.55</v>
      </c>
      <c r="L21" s="11">
        <v>1428.822749105535</v>
      </c>
      <c r="M21" s="11">
        <v>1362.1623484848451</v>
      </c>
      <c r="N21" s="11">
        <v>1584.37354166666</v>
      </c>
      <c r="O21" s="18">
        <v>1650</v>
      </c>
      <c r="P21" s="77">
        <v>1769.3122727272701</v>
      </c>
      <c r="Q21" s="63">
        <v>1739.1789486945199</v>
      </c>
      <c r="R21" s="63">
        <v>2095.238095238095</v>
      </c>
      <c r="S21" s="63">
        <v>2537.89473684211</v>
      </c>
      <c r="T21" s="63">
        <v>2142.0802717470201</v>
      </c>
      <c r="U21" s="34">
        <f t="shared" si="0"/>
        <v>84.446185865303775</v>
      </c>
      <c r="V21" s="34">
        <f t="shared" si="1"/>
        <v>-15.596173448375557</v>
      </c>
    </row>
    <row r="22" spans="1:22" ht="15" customHeight="1" x14ac:dyDescent="0.25">
      <c r="A22" s="17" t="s">
        <v>31</v>
      </c>
      <c r="B22" s="41" t="s">
        <v>3</v>
      </c>
      <c r="C22" s="11">
        <v>230.6804545454545</v>
      </c>
      <c r="D22" s="11">
        <v>159.7258080808075</v>
      </c>
      <c r="E22" s="11">
        <v>163.55777777777701</v>
      </c>
      <c r="F22" s="11">
        <v>205.75235714285702</v>
      </c>
      <c r="G22" s="11">
        <v>250.41954545454499</v>
      </c>
      <c r="H22" s="11">
        <v>182.536333333333</v>
      </c>
      <c r="I22" s="11">
        <v>195.54142857142801</v>
      </c>
      <c r="J22" s="11">
        <v>242.154</v>
      </c>
      <c r="K22" s="11">
        <v>218.03750000000002</v>
      </c>
      <c r="L22" s="11">
        <v>382.24565249999949</v>
      </c>
      <c r="M22" s="11">
        <v>291.88270833333297</v>
      </c>
      <c r="N22" s="11">
        <v>237.34821428571399</v>
      </c>
      <c r="O22" s="18">
        <v>271.25812500000001</v>
      </c>
      <c r="P22" s="77">
        <v>273.92305555555498</v>
      </c>
      <c r="Q22" s="63">
        <v>278.07200694042803</v>
      </c>
      <c r="R22" s="63">
        <v>183.28481460060408</v>
      </c>
      <c r="S22" s="63">
        <v>292.50461990535598</v>
      </c>
      <c r="T22" s="63">
        <v>217.70660711837201</v>
      </c>
      <c r="U22" s="34">
        <f t="shared" si="0"/>
        <v>19.267546982448643</v>
      </c>
      <c r="V22" s="34">
        <f t="shared" si="1"/>
        <v>-25.571566292247262</v>
      </c>
    </row>
    <row r="23" spans="1:22" ht="15" customHeight="1" x14ac:dyDescent="0.25">
      <c r="A23" s="17" t="s">
        <v>4</v>
      </c>
      <c r="B23" s="41" t="s">
        <v>3</v>
      </c>
      <c r="C23" s="11">
        <v>205.88</v>
      </c>
      <c r="D23" s="11">
        <v>217.65</v>
      </c>
      <c r="E23" s="11">
        <v>264.70999999999998</v>
      </c>
      <c r="F23" s="11">
        <v>270.58999999999997</v>
      </c>
      <c r="G23" s="11">
        <v>312.5</v>
      </c>
      <c r="H23" s="19">
        <v>320.44</v>
      </c>
      <c r="I23" s="19">
        <v>360.09</v>
      </c>
      <c r="J23" s="11">
        <v>333.33</v>
      </c>
      <c r="K23" s="19">
        <v>379.55</v>
      </c>
      <c r="L23" s="11">
        <v>338.49857780102701</v>
      </c>
      <c r="M23" s="11">
        <v>373.59000000000003</v>
      </c>
      <c r="N23" s="11">
        <v>352.94</v>
      </c>
      <c r="O23" s="18">
        <v>291.01</v>
      </c>
      <c r="P23" s="77">
        <v>349.58</v>
      </c>
      <c r="Q23" s="63">
        <v>352.94117647058823</v>
      </c>
      <c r="R23" s="63">
        <v>332.96963946869073</v>
      </c>
      <c r="S23" s="63">
        <v>337.73541342571201</v>
      </c>
      <c r="T23" s="63">
        <v>369.11764705882399</v>
      </c>
      <c r="U23" s="34">
        <f t="shared" si="0"/>
        <v>15.190877249664208</v>
      </c>
      <c r="V23" s="34">
        <f t="shared" si="1"/>
        <v>9.2919582565524443</v>
      </c>
    </row>
    <row r="24" spans="1:22" ht="15" customHeight="1" x14ac:dyDescent="0.25">
      <c r="A24" s="17" t="s">
        <v>5</v>
      </c>
      <c r="B24" s="41" t="s">
        <v>3</v>
      </c>
      <c r="C24" s="11">
        <v>191.894166666666</v>
      </c>
      <c r="D24" s="11">
        <v>194.95499999999998</v>
      </c>
      <c r="E24" s="11">
        <v>243.51</v>
      </c>
      <c r="F24" s="11">
        <v>226.98083333333301</v>
      </c>
      <c r="G24" s="11">
        <v>296.65892857142853</v>
      </c>
      <c r="H24" s="11">
        <v>256.58749999999952</v>
      </c>
      <c r="I24" s="11">
        <v>257.79249999999951</v>
      </c>
      <c r="J24" s="11">
        <v>319.19549999999947</v>
      </c>
      <c r="K24" s="11">
        <v>328.44999999999948</v>
      </c>
      <c r="L24" s="11">
        <v>336.78219049999996</v>
      </c>
      <c r="M24" s="11">
        <v>338.61883333333299</v>
      </c>
      <c r="N24" s="11">
        <v>317.97868055555546</v>
      </c>
      <c r="O24" s="18">
        <v>337.16999999999996</v>
      </c>
      <c r="P24" s="77">
        <v>340.81034090909054</v>
      </c>
      <c r="Q24" s="63">
        <v>322.95737258750501</v>
      </c>
      <c r="R24" s="63">
        <v>310.65254997295165</v>
      </c>
      <c r="S24" s="63">
        <v>358.20895522388059</v>
      </c>
      <c r="T24" s="63">
        <v>348.39011070628715</v>
      </c>
      <c r="U24" s="34">
        <f t="shared" si="0"/>
        <v>35.778286434954076</v>
      </c>
      <c r="V24" s="34">
        <f t="shared" si="1"/>
        <v>-2.7410940944948377</v>
      </c>
    </row>
    <row r="25" spans="1:22" ht="15" customHeight="1" x14ac:dyDescent="0.25">
      <c r="A25" s="17" t="s">
        <v>6</v>
      </c>
      <c r="B25" s="41" t="s">
        <v>3</v>
      </c>
      <c r="C25" s="11">
        <v>211.64766666666651</v>
      </c>
      <c r="D25" s="11">
        <v>226.59916666666649</v>
      </c>
      <c r="E25" s="11">
        <v>250.67699999999999</v>
      </c>
      <c r="F25" s="11">
        <v>254.29199999999997</v>
      </c>
      <c r="G25" s="11">
        <v>330.43033333333301</v>
      </c>
      <c r="H25" s="11">
        <v>307.81916666666598</v>
      </c>
      <c r="I25" s="11">
        <v>293.1875</v>
      </c>
      <c r="J25" s="11">
        <v>392.04638888888849</v>
      </c>
      <c r="K25" s="11">
        <v>375.51583333333303</v>
      </c>
      <c r="L25" s="11">
        <v>337.97966031243499</v>
      </c>
      <c r="M25" s="11">
        <v>397.8302777777775</v>
      </c>
      <c r="N25" s="11">
        <v>403.96107142857102</v>
      </c>
      <c r="O25" s="18">
        <v>328.83428571428573</v>
      </c>
      <c r="P25" s="77">
        <v>354.93</v>
      </c>
      <c r="Q25" s="63">
        <v>396.93585767640388</v>
      </c>
      <c r="R25" s="63">
        <v>348.79586304218657</v>
      </c>
      <c r="S25" s="63">
        <v>317.02270846389001</v>
      </c>
      <c r="T25" s="63">
        <v>353.74308820703504</v>
      </c>
      <c r="U25" s="34">
        <f t="shared" si="0"/>
        <v>14.919123470339187</v>
      </c>
      <c r="V25" s="34">
        <f t="shared" si="1"/>
        <v>11.582886261072876</v>
      </c>
    </row>
    <row r="26" spans="1:22" ht="15" customHeight="1" x14ac:dyDescent="0.25">
      <c r="A26" s="17" t="s">
        <v>2</v>
      </c>
      <c r="B26" s="41" t="s">
        <v>3</v>
      </c>
      <c r="C26" s="11">
        <v>224.136</v>
      </c>
      <c r="D26" s="11">
        <v>241.20949999999999</v>
      </c>
      <c r="E26" s="11">
        <v>277.005511363636</v>
      </c>
      <c r="F26" s="11">
        <v>310.456477272727</v>
      </c>
      <c r="G26" s="11">
        <v>362.81330128205099</v>
      </c>
      <c r="H26" s="11">
        <v>328.29616666666601</v>
      </c>
      <c r="I26" s="11">
        <v>311.36166666666651</v>
      </c>
      <c r="J26" s="11">
        <v>417.09597222222203</v>
      </c>
      <c r="K26" s="11">
        <v>417.0209999999995</v>
      </c>
      <c r="L26" s="11">
        <v>438.69972136111096</v>
      </c>
      <c r="M26" s="11">
        <v>439.35276923076901</v>
      </c>
      <c r="N26" s="11">
        <v>452.9117777777775</v>
      </c>
      <c r="O26" s="18">
        <v>399.65375</v>
      </c>
      <c r="P26" s="77">
        <v>396.43822727272698</v>
      </c>
      <c r="Q26" s="63">
        <v>404.23669533607864</v>
      </c>
      <c r="R26" s="63">
        <v>349.05601129340624</v>
      </c>
      <c r="S26" s="63">
        <v>458.87</v>
      </c>
      <c r="T26" s="63">
        <v>367.4966298321562</v>
      </c>
      <c r="U26" s="34">
        <f t="shared" si="0"/>
        <v>11.940579009346825</v>
      </c>
      <c r="V26" s="34">
        <f t="shared" si="1"/>
        <v>-19.912692084434326</v>
      </c>
    </row>
    <row r="27" spans="1:22" ht="15" customHeight="1" x14ac:dyDescent="0.25">
      <c r="A27" s="17" t="s">
        <v>25</v>
      </c>
      <c r="B27" s="41" t="s">
        <v>3</v>
      </c>
      <c r="C27" s="11">
        <v>194.97413636363601</v>
      </c>
      <c r="D27" s="11">
        <v>142.72900000000001</v>
      </c>
      <c r="E27" s="11">
        <v>187.238333333333</v>
      </c>
      <c r="F27" s="11">
        <v>216.37</v>
      </c>
      <c r="G27" s="11">
        <v>146.71899999999999</v>
      </c>
      <c r="H27" s="11">
        <v>172.642</v>
      </c>
      <c r="I27" s="11">
        <v>222.38145833333201</v>
      </c>
      <c r="J27" s="11">
        <v>266.71347222222198</v>
      </c>
      <c r="K27" s="11">
        <v>239.47816666666597</v>
      </c>
      <c r="L27" s="11">
        <v>312.93394386297501</v>
      </c>
      <c r="M27" s="11">
        <v>262.01933333333301</v>
      </c>
      <c r="N27" s="11">
        <v>210.313625</v>
      </c>
      <c r="O27" s="18">
        <v>239.11277777777775</v>
      </c>
      <c r="P27" s="77">
        <v>234.63650000000001</v>
      </c>
      <c r="Q27" s="63">
        <v>234.73823924804316</v>
      </c>
      <c r="R27" s="63">
        <v>250.7365673542144</v>
      </c>
      <c r="S27" s="63">
        <v>367.48740227289545</v>
      </c>
      <c r="T27" s="63">
        <v>379.09023656276599</v>
      </c>
      <c r="U27" s="34">
        <f t="shared" si="0"/>
        <v>119.58169886978025</v>
      </c>
      <c r="V27" s="34">
        <f t="shared" si="1"/>
        <v>3.157342052573084</v>
      </c>
    </row>
    <row r="28" spans="1:22" ht="15" customHeight="1" x14ac:dyDescent="0.25">
      <c r="A28" s="17" t="s">
        <v>26</v>
      </c>
      <c r="B28" s="41" t="s">
        <v>3</v>
      </c>
      <c r="C28" s="11">
        <v>145.11003496503452</v>
      </c>
      <c r="D28" s="11">
        <v>101.93601010101</v>
      </c>
      <c r="E28" s="11">
        <v>123.099</v>
      </c>
      <c r="F28" s="11">
        <v>124.5755555555555</v>
      </c>
      <c r="G28" s="11">
        <v>179.4924999999995</v>
      </c>
      <c r="H28" s="11">
        <v>121.408625</v>
      </c>
      <c r="I28" s="11">
        <v>159.26348214285701</v>
      </c>
      <c r="J28" s="11">
        <v>144.99925000000002</v>
      </c>
      <c r="K28" s="11">
        <v>133.5095</v>
      </c>
      <c r="L28" s="11">
        <v>167.493730625246</v>
      </c>
      <c r="M28" s="11">
        <v>142.7279090909085</v>
      </c>
      <c r="N28" s="11">
        <v>275.85262499999897</v>
      </c>
      <c r="O28" s="18">
        <v>235.59166666666701</v>
      </c>
      <c r="P28" s="77">
        <v>244.52969696969649</v>
      </c>
      <c r="Q28" s="63">
        <v>250.23790810549801</v>
      </c>
      <c r="R28" s="63">
        <v>264.578795394476</v>
      </c>
      <c r="S28" s="63">
        <v>300.90565643774664</v>
      </c>
      <c r="T28" s="63">
        <v>298.29331683100202</v>
      </c>
      <c r="U28" s="34">
        <f t="shared" si="0"/>
        <v>145.69367854302115</v>
      </c>
      <c r="V28" s="34">
        <f t="shared" si="1"/>
        <v>-0.86815902288798763</v>
      </c>
    </row>
    <row r="29" spans="1:22" s="47" customFormat="1" x14ac:dyDescent="0.25">
      <c r="B29" s="48"/>
      <c r="P29" s="76"/>
      <c r="Q29" s="49"/>
      <c r="R29" s="49"/>
      <c r="S29" s="49"/>
      <c r="T29" s="49"/>
      <c r="U29" s="50">
        <f>AVERAGE(U4:U28)</f>
        <v>45.10822604341881</v>
      </c>
      <c r="V29" s="50">
        <f>AVERAGE(V4:V28)</f>
        <v>0.77863452981272951</v>
      </c>
    </row>
  </sheetData>
  <sortState ref="A4:O28">
    <sortCondition ref="A4:A2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workbookViewId="0">
      <pane xSplit="1" topLeftCell="J1" activePane="topRight" state="frozen"/>
      <selection activeCell="T4" sqref="T4"/>
      <selection pane="topRight" activeCell="T4" sqref="T4:T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0" width="10.85546875" style="44" customWidth="1"/>
    <col min="21" max="21" width="23.28515625" style="35" customWidth="1"/>
    <col min="22" max="22" width="25.5703125" style="35" customWidth="1"/>
  </cols>
  <sheetData>
    <row r="1" spans="1:22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</row>
    <row r="2" spans="1:22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U2" s="62" t="s">
        <v>33</v>
      </c>
      <c r="V2" s="62" t="s">
        <v>34</v>
      </c>
    </row>
    <row r="3" spans="1:22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0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>
        <v>42887</v>
      </c>
      <c r="U3" s="62" t="s">
        <v>38</v>
      </c>
      <c r="V3" s="62" t="s">
        <v>39</v>
      </c>
    </row>
    <row r="4" spans="1:22" ht="15" customHeight="1" x14ac:dyDescent="0.25">
      <c r="A4" s="1" t="s">
        <v>21</v>
      </c>
      <c r="B4" s="39" t="s">
        <v>22</v>
      </c>
      <c r="C4" s="2">
        <v>340.04166666666652</v>
      </c>
      <c r="D4" s="2">
        <v>343.33333333333297</v>
      </c>
      <c r="E4" s="2">
        <v>356.63690476190402</v>
      </c>
      <c r="F4" s="2">
        <v>367</v>
      </c>
      <c r="G4" s="2">
        <v>362.97619047619003</v>
      </c>
      <c r="H4" s="2">
        <v>391.81159420289799</v>
      </c>
      <c r="I4" s="2">
        <v>387.82608695652152</v>
      </c>
      <c r="J4" s="2">
        <v>391.88405797101399</v>
      </c>
      <c r="K4" s="2">
        <v>396.875</v>
      </c>
      <c r="L4" s="2">
        <v>494.67018212187548</v>
      </c>
      <c r="M4" s="2">
        <v>438.64583333333303</v>
      </c>
      <c r="N4" s="2">
        <v>438.52173913043453</v>
      </c>
      <c r="O4" s="3">
        <v>454.35500000000002</v>
      </c>
      <c r="P4" s="77">
        <v>500</v>
      </c>
      <c r="Q4" s="63">
        <v>526.15384615384596</v>
      </c>
      <c r="R4" s="63">
        <v>564.58333333333337</v>
      </c>
      <c r="S4" s="63">
        <v>541.92307692307702</v>
      </c>
      <c r="T4" s="63">
        <v>554.57142857142901</v>
      </c>
      <c r="U4" s="34">
        <f>(T4-H4)/H4*100</f>
        <v>41.540331316547643</v>
      </c>
      <c r="V4" s="34">
        <f>(T4-S4)/S4*100</f>
        <v>2.3339754638548738</v>
      </c>
    </row>
    <row r="5" spans="1:22" ht="15" customHeight="1" x14ac:dyDescent="0.25">
      <c r="A5" s="1" t="s">
        <v>17</v>
      </c>
      <c r="B5" s="39" t="s">
        <v>18</v>
      </c>
      <c r="C5" s="2">
        <v>29.5833333333333</v>
      </c>
      <c r="D5" s="2">
        <v>29.79166666666665</v>
      </c>
      <c r="E5" s="2">
        <v>30</v>
      </c>
      <c r="F5" s="2">
        <v>31.04166666666665</v>
      </c>
      <c r="G5" s="2">
        <v>38.977272727272705</v>
      </c>
      <c r="H5" s="2">
        <v>34.891304347826051</v>
      </c>
      <c r="I5" s="2">
        <v>34.456521739130402</v>
      </c>
      <c r="J5" s="2">
        <v>35.869565217391298</v>
      </c>
      <c r="K5" s="2">
        <v>36.695402298850496</v>
      </c>
      <c r="L5" s="2">
        <v>39.6197744334806</v>
      </c>
      <c r="M5" s="2">
        <v>38.9583333333333</v>
      </c>
      <c r="N5" s="2">
        <v>40</v>
      </c>
      <c r="O5" s="3">
        <v>48.831666666666663</v>
      </c>
      <c r="P5" s="77">
        <v>49.642857142857096</v>
      </c>
      <c r="Q5" s="63">
        <v>48.769230769230802</v>
      </c>
      <c r="R5" s="63">
        <v>48.958333333333336</v>
      </c>
      <c r="S5" s="63">
        <v>47.519230769230766</v>
      </c>
      <c r="T5" s="63">
        <v>49.054054054054056</v>
      </c>
      <c r="U5" s="34">
        <f t="shared" ref="U5:U28" si="0">(T5-H5)/H5*100</f>
        <v>40.591058348067847</v>
      </c>
      <c r="V5" s="34">
        <f t="shared" ref="V5:V28" si="1">(T5-S5)/S5*100</f>
        <v>3.2298992638936084</v>
      </c>
    </row>
    <row r="6" spans="1:22" ht="15" customHeight="1" x14ac:dyDescent="0.25">
      <c r="A6" s="1" t="s">
        <v>30</v>
      </c>
      <c r="B6" s="39" t="s">
        <v>3</v>
      </c>
      <c r="C6" s="2">
        <v>238.02687499999951</v>
      </c>
      <c r="D6" s="2">
        <v>242.9471999999995</v>
      </c>
      <c r="E6" s="2">
        <v>264.44479166666645</v>
      </c>
      <c r="F6" s="2">
        <v>260.9760869565215</v>
      </c>
      <c r="G6" s="2">
        <v>274.70522727272703</v>
      </c>
      <c r="H6" s="2">
        <v>313.08992753623147</v>
      </c>
      <c r="I6" s="2">
        <v>315.54511904761898</v>
      </c>
      <c r="J6" s="2">
        <v>332.97522727272701</v>
      </c>
      <c r="K6" s="2">
        <v>373.24819999999897</v>
      </c>
      <c r="L6" s="2">
        <v>380.32652836363502</v>
      </c>
      <c r="M6" s="2">
        <v>400.29406862745054</v>
      </c>
      <c r="N6" s="2">
        <v>415.82979166666649</v>
      </c>
      <c r="O6" s="3">
        <v>420.92500000000001</v>
      </c>
      <c r="P6" s="77">
        <v>426.18958333333296</v>
      </c>
      <c r="Q6" s="63">
        <v>425.77211239670299</v>
      </c>
      <c r="R6" s="63">
        <v>395.04745089384198</v>
      </c>
      <c r="S6" s="63">
        <v>398.30141536600797</v>
      </c>
      <c r="T6" s="63">
        <v>399.00964824300144</v>
      </c>
      <c r="U6" s="34">
        <f t="shared" si="0"/>
        <v>27.442505539187984</v>
      </c>
      <c r="V6" s="34">
        <f t="shared" si="1"/>
        <v>0.17781329658159828</v>
      </c>
    </row>
    <row r="7" spans="1:22" ht="15" customHeight="1" x14ac:dyDescent="0.25">
      <c r="A7" s="1" t="s">
        <v>29</v>
      </c>
      <c r="B7" s="39" t="s">
        <v>3</v>
      </c>
      <c r="C7" s="2">
        <v>223.8684857142855</v>
      </c>
      <c r="D7" s="2">
        <v>223.51038461538451</v>
      </c>
      <c r="E7" s="2">
        <v>246.07749999999947</v>
      </c>
      <c r="F7" s="2">
        <v>245.16874999999948</v>
      </c>
      <c r="G7" s="2">
        <v>252.6043939393935</v>
      </c>
      <c r="H7" s="2">
        <v>291.75199275362297</v>
      </c>
      <c r="I7" s="2">
        <v>316.800833333333</v>
      </c>
      <c r="J7" s="2">
        <v>318.24753623188349</v>
      </c>
      <c r="K7" s="2">
        <v>354.954871794871</v>
      </c>
      <c r="L7" s="2">
        <v>359.17153066666651</v>
      </c>
      <c r="M7" s="2">
        <v>378.9544956140345</v>
      </c>
      <c r="N7" s="2">
        <v>382.48391304347797</v>
      </c>
      <c r="O7" s="3">
        <v>389.65833333333302</v>
      </c>
      <c r="P7" s="77">
        <v>357.043571428571</v>
      </c>
      <c r="Q7" s="63">
        <v>341.31313131313129</v>
      </c>
      <c r="R7" s="63">
        <v>351.88712374255499</v>
      </c>
      <c r="S7" s="63">
        <v>359.74657155319301</v>
      </c>
      <c r="T7" s="63">
        <v>379.02248549456669</v>
      </c>
      <c r="U7" s="34">
        <f t="shared" si="0"/>
        <v>29.912560979366265</v>
      </c>
      <c r="V7" s="34">
        <f t="shared" si="1"/>
        <v>5.3581925348588078</v>
      </c>
    </row>
    <row r="8" spans="1:22" ht="15" customHeight="1" x14ac:dyDescent="0.25">
      <c r="A8" s="1" t="s">
        <v>12</v>
      </c>
      <c r="B8" s="39" t="s">
        <v>3</v>
      </c>
      <c r="C8" s="2">
        <v>781.12849999999958</v>
      </c>
      <c r="D8" s="2">
        <v>791.61696969696891</v>
      </c>
      <c r="E8" s="2">
        <v>801.1387499999995</v>
      </c>
      <c r="F8" s="2">
        <v>882.44999999999948</v>
      </c>
      <c r="G8" s="2">
        <v>793.86666666666656</v>
      </c>
      <c r="H8" s="2">
        <v>836.10704545454496</v>
      </c>
      <c r="I8" s="2">
        <v>835.34500000000003</v>
      </c>
      <c r="J8" s="2">
        <v>971.35320512820454</v>
      </c>
      <c r="K8" s="2">
        <v>911.65249999999992</v>
      </c>
      <c r="L8" s="2">
        <v>1099.46400411683</v>
      </c>
      <c r="M8" s="2">
        <v>1048.618958333333</v>
      </c>
      <c r="N8" s="2">
        <v>946.71291666666696</v>
      </c>
      <c r="O8" s="3">
        <v>997.88499999999999</v>
      </c>
      <c r="P8" s="77">
        <v>894.11958333333291</v>
      </c>
      <c r="Q8" s="63">
        <v>888.64941510102801</v>
      </c>
      <c r="R8" s="63">
        <v>1006.572508931436</v>
      </c>
      <c r="S8" s="63">
        <v>1264.05466328543</v>
      </c>
      <c r="T8" s="63">
        <v>1194.25228617536</v>
      </c>
      <c r="U8" s="34">
        <f t="shared" si="0"/>
        <v>42.834855018607264</v>
      </c>
      <c r="V8" s="34">
        <f t="shared" si="1"/>
        <v>-5.5221011509617171</v>
      </c>
    </row>
    <row r="9" spans="1:22" ht="15" customHeight="1" x14ac:dyDescent="0.25">
      <c r="A9" s="1" t="s">
        <v>11</v>
      </c>
      <c r="B9" s="39" t="s">
        <v>3</v>
      </c>
      <c r="C9" s="2">
        <v>1113.491666666665</v>
      </c>
      <c r="D9" s="2">
        <v>1165.1766666666649</v>
      </c>
      <c r="E9" s="2">
        <v>1110.19727272727</v>
      </c>
      <c r="F9" s="2">
        <v>1238.824999999995</v>
      </c>
      <c r="G9" s="2">
        <v>1174.159545454545</v>
      </c>
      <c r="H9" s="2">
        <v>1143.01541666666</v>
      </c>
      <c r="I9" s="2">
        <v>1193.645</v>
      </c>
      <c r="J9" s="2">
        <v>1207.7607575757552</v>
      </c>
      <c r="K9" s="2">
        <v>1236.51923076923</v>
      </c>
      <c r="L9" s="2">
        <v>1268.1972337500799</v>
      </c>
      <c r="M9" s="2">
        <v>1281.68861111111</v>
      </c>
      <c r="N9" s="2">
        <v>1302.1174242424199</v>
      </c>
      <c r="O9" s="3">
        <v>1377.77</v>
      </c>
      <c r="P9" s="77">
        <v>1296.4275</v>
      </c>
      <c r="Q9" s="63">
        <v>1270.8687258687301</v>
      </c>
      <c r="R9" s="63">
        <v>1329.7564597564599</v>
      </c>
      <c r="S9" s="63">
        <v>1405.7438169066079</v>
      </c>
      <c r="T9" s="63">
        <v>1381.42499424012</v>
      </c>
      <c r="U9" s="34">
        <f t="shared" si="0"/>
        <v>20.857949428952264</v>
      </c>
      <c r="V9" s="34">
        <f t="shared" si="1"/>
        <v>-1.729961204453482</v>
      </c>
    </row>
    <row r="10" spans="1:22" ht="15" customHeight="1" x14ac:dyDescent="0.25">
      <c r="A10" s="1" t="s">
        <v>10</v>
      </c>
      <c r="B10" s="39" t="s">
        <v>9</v>
      </c>
      <c r="C10" s="2">
        <v>241.66666666666652</v>
      </c>
      <c r="D10" s="2">
        <v>237.49999999999949</v>
      </c>
      <c r="E10" s="2">
        <v>280.83333333333303</v>
      </c>
      <c r="F10" s="2">
        <v>250</v>
      </c>
      <c r="G10" s="2">
        <v>247.222222222222</v>
      </c>
      <c r="H10" s="2">
        <v>263.63636363636351</v>
      </c>
      <c r="I10" s="2">
        <v>329.5454545454545</v>
      </c>
      <c r="J10" s="2">
        <v>310.60606060606</v>
      </c>
      <c r="K10" s="2">
        <v>294.16666666666652</v>
      </c>
      <c r="L10" s="2">
        <v>311.92738937339152</v>
      </c>
      <c r="M10" s="2">
        <v>329.16666666666652</v>
      </c>
      <c r="N10" s="2">
        <v>327.08333333333303</v>
      </c>
      <c r="O10" s="3">
        <v>329.15166666666698</v>
      </c>
      <c r="P10" s="77">
        <v>353.125</v>
      </c>
      <c r="Q10" s="63">
        <v>366.66666666666669</v>
      </c>
      <c r="R10" s="63">
        <v>340.90909090909093</v>
      </c>
      <c r="S10" s="63">
        <v>353.33333333333331</v>
      </c>
      <c r="T10" s="63">
        <v>350</v>
      </c>
      <c r="U10" s="34">
        <f t="shared" si="0"/>
        <v>32.758620689655231</v>
      </c>
      <c r="V10" s="34">
        <f t="shared" si="1"/>
        <v>-0.94339622641508913</v>
      </c>
    </row>
    <row r="11" spans="1:22" ht="15" customHeight="1" x14ac:dyDescent="0.25">
      <c r="A11" s="1" t="s">
        <v>8</v>
      </c>
      <c r="B11" s="39" t="s">
        <v>9</v>
      </c>
      <c r="C11" s="2">
        <v>235</v>
      </c>
      <c r="D11" s="2">
        <v>279.16666666666652</v>
      </c>
      <c r="E11" s="2">
        <v>274.58333333333303</v>
      </c>
      <c r="F11" s="2">
        <v>224.99999999999949</v>
      </c>
      <c r="G11" s="2">
        <v>232.66666666666652</v>
      </c>
      <c r="H11" s="2">
        <v>296.21212121212102</v>
      </c>
      <c r="I11" s="2">
        <v>300</v>
      </c>
      <c r="J11" s="2">
        <v>269.230769230769</v>
      </c>
      <c r="K11" s="2">
        <v>321.15384615384596</v>
      </c>
      <c r="L11" s="2">
        <v>298.24577991666649</v>
      </c>
      <c r="M11" s="2">
        <v>314.68253968253953</v>
      </c>
      <c r="N11" s="2">
        <v>320.83333333333297</v>
      </c>
      <c r="O11" s="3">
        <v>329.40499999999997</v>
      </c>
      <c r="P11" s="77">
        <v>337.5</v>
      </c>
      <c r="Q11" s="63">
        <v>356.25</v>
      </c>
      <c r="R11" s="63">
        <v>322.72727272727275</v>
      </c>
      <c r="S11" s="63">
        <v>326.66666666666703</v>
      </c>
      <c r="T11" s="63">
        <v>328.33333333333297</v>
      </c>
      <c r="U11" s="34">
        <f t="shared" si="0"/>
        <v>10.843989769820922</v>
      </c>
      <c r="V11" s="34">
        <f t="shared" si="1"/>
        <v>0.51020408163243214</v>
      </c>
    </row>
    <row r="12" spans="1:22" ht="15" customHeight="1" x14ac:dyDescent="0.25">
      <c r="A12" s="1" t="s">
        <v>7</v>
      </c>
      <c r="B12" s="39" t="s">
        <v>3</v>
      </c>
      <c r="C12" s="4">
        <v>370.22</v>
      </c>
      <c r="D12" s="4">
        <v>371.33065999999997</v>
      </c>
      <c r="E12" s="2">
        <v>360</v>
      </c>
      <c r="F12" s="4">
        <v>361.08</v>
      </c>
      <c r="G12" s="2">
        <v>380.67</v>
      </c>
      <c r="H12" s="2">
        <v>440</v>
      </c>
      <c r="I12" s="4">
        <v>441.31999999999994</v>
      </c>
      <c r="J12" s="2">
        <v>488.24</v>
      </c>
      <c r="K12" s="4">
        <v>489.70471999999995</v>
      </c>
      <c r="L12" s="2">
        <v>415.64453835</v>
      </c>
      <c r="M12" s="4">
        <v>416.89147196504996</v>
      </c>
      <c r="N12" s="4">
        <v>418.14214638094506</v>
      </c>
      <c r="O12" s="3">
        <v>444.32</v>
      </c>
      <c r="P12" s="78">
        <v>480.97</v>
      </c>
      <c r="Q12" s="63">
        <v>462.64499999999998</v>
      </c>
      <c r="R12" s="63">
        <v>463</v>
      </c>
      <c r="S12" s="63">
        <v>477.45</v>
      </c>
      <c r="T12" s="63">
        <v>470.11</v>
      </c>
      <c r="U12" s="34">
        <f t="shared" si="0"/>
        <v>6.8431818181818223</v>
      </c>
      <c r="V12" s="34">
        <f t="shared" si="1"/>
        <v>-1.5373337522253587</v>
      </c>
    </row>
    <row r="13" spans="1:22" ht="15" customHeight="1" x14ac:dyDescent="0.25">
      <c r="A13" s="1" t="s">
        <v>14</v>
      </c>
      <c r="B13" s="39" t="s">
        <v>3</v>
      </c>
      <c r="C13" s="4">
        <v>675.09</v>
      </c>
      <c r="D13" s="2">
        <v>800</v>
      </c>
      <c r="E13" s="2">
        <v>766.67</v>
      </c>
      <c r="F13" s="2">
        <v>758.33500000000004</v>
      </c>
      <c r="G13" s="2">
        <v>700.54</v>
      </c>
      <c r="H13" s="2">
        <v>762.81999999999994</v>
      </c>
      <c r="I13" s="2">
        <v>771.8</v>
      </c>
      <c r="J13" s="2">
        <v>646.15</v>
      </c>
      <c r="K13" s="2">
        <v>750</v>
      </c>
      <c r="L13" s="2">
        <v>844.40807469082392</v>
      </c>
      <c r="M13" s="2">
        <v>800</v>
      </c>
      <c r="N13" s="2">
        <v>800.11</v>
      </c>
      <c r="O13" s="3">
        <v>819.79499999999996</v>
      </c>
      <c r="P13" s="77">
        <v>800</v>
      </c>
      <c r="Q13" s="63">
        <v>809.89750000000004</v>
      </c>
      <c r="R13" s="63">
        <v>800</v>
      </c>
      <c r="S13" s="63">
        <v>800</v>
      </c>
      <c r="T13" s="63">
        <v>820.34</v>
      </c>
      <c r="U13" s="34">
        <f t="shared" si="0"/>
        <v>7.5404420439946644</v>
      </c>
      <c r="V13" s="34">
        <f t="shared" si="1"/>
        <v>2.542500000000004</v>
      </c>
    </row>
    <row r="14" spans="1:22" ht="15" customHeight="1" x14ac:dyDescent="0.25">
      <c r="A14" s="1" t="s">
        <v>13</v>
      </c>
      <c r="B14" s="39" t="s">
        <v>3</v>
      </c>
      <c r="C14" s="4">
        <v>776.34</v>
      </c>
      <c r="D14" s="2">
        <v>800</v>
      </c>
      <c r="E14" s="2">
        <v>800</v>
      </c>
      <c r="F14" s="2">
        <v>800</v>
      </c>
      <c r="G14" s="2">
        <v>850</v>
      </c>
      <c r="H14" s="2">
        <v>863.33249999999998</v>
      </c>
      <c r="I14" s="2">
        <v>757.14499999999998</v>
      </c>
      <c r="J14" s="2">
        <v>867.48500000000001</v>
      </c>
      <c r="K14" s="2">
        <v>862.5</v>
      </c>
      <c r="L14" s="2">
        <v>1122.1324516668701</v>
      </c>
      <c r="M14" s="2">
        <v>1050</v>
      </c>
      <c r="N14" s="2">
        <v>1050</v>
      </c>
      <c r="O14" s="3">
        <v>1102.4649999999999</v>
      </c>
      <c r="P14" s="77">
        <v>962.5</v>
      </c>
      <c r="Q14" s="63">
        <v>992.48249999999996</v>
      </c>
      <c r="R14" s="63">
        <v>850</v>
      </c>
      <c r="S14" s="63">
        <v>800</v>
      </c>
      <c r="T14" s="63">
        <v>860.43</v>
      </c>
      <c r="U14" s="34">
        <f t="shared" si="0"/>
        <v>-0.33619723571162113</v>
      </c>
      <c r="V14" s="34">
        <f t="shared" si="1"/>
        <v>7.5537499999999937</v>
      </c>
    </row>
    <row r="15" spans="1:22" ht="15" customHeight="1" x14ac:dyDescent="0.25">
      <c r="A15" s="1" t="s">
        <v>24</v>
      </c>
      <c r="B15" s="39" t="s">
        <v>16</v>
      </c>
      <c r="C15" s="2">
        <v>120</v>
      </c>
      <c r="D15" s="4">
        <v>120.35999999999999</v>
      </c>
      <c r="E15" s="4">
        <v>120.72107999999997</v>
      </c>
      <c r="F15" s="4">
        <v>121.08324323999996</v>
      </c>
      <c r="G15" s="2">
        <v>130</v>
      </c>
      <c r="H15" s="2">
        <v>123.333333333333</v>
      </c>
      <c r="I15" s="4">
        <v>123.67333333333301</v>
      </c>
      <c r="J15" s="2">
        <v>125</v>
      </c>
      <c r="K15" s="4">
        <v>130.41999999999999</v>
      </c>
      <c r="L15" s="2">
        <v>133.67456002287199</v>
      </c>
      <c r="M15" s="4">
        <v>134.015583702941</v>
      </c>
      <c r="N15" s="4">
        <v>134.357630454049</v>
      </c>
      <c r="O15" s="3">
        <v>133.38999999999999</v>
      </c>
      <c r="P15" s="80">
        <v>145.76</v>
      </c>
      <c r="Q15" s="63">
        <v>150</v>
      </c>
      <c r="R15" s="63">
        <v>140</v>
      </c>
      <c r="S15" s="63">
        <v>142.33000000000001</v>
      </c>
      <c r="T15" s="63">
        <v>139.56</v>
      </c>
      <c r="U15" s="34">
        <f t="shared" si="0"/>
        <v>13.156756756757062</v>
      </c>
      <c r="V15" s="34">
        <f t="shared" si="1"/>
        <v>-1.9461814094006955</v>
      </c>
    </row>
    <row r="16" spans="1:22" ht="15" customHeight="1" x14ac:dyDescent="0.25">
      <c r="A16" s="1" t="s">
        <v>23</v>
      </c>
      <c r="B16" s="39" t="s">
        <v>16</v>
      </c>
      <c r="C16" s="2">
        <v>131.66666666666652</v>
      </c>
      <c r="D16" s="2">
        <v>137.083333333333</v>
      </c>
      <c r="E16" s="2">
        <v>136.041666666666</v>
      </c>
      <c r="F16" s="2">
        <v>142.02898550724601</v>
      </c>
      <c r="G16" s="2">
        <v>145.35714285714249</v>
      </c>
      <c r="H16" s="2">
        <v>142.065217391304</v>
      </c>
      <c r="I16" s="2">
        <v>139.39130434782601</v>
      </c>
      <c r="J16" s="2">
        <v>140.37878787878751</v>
      </c>
      <c r="K16" s="2">
        <v>144.90740740740699</v>
      </c>
      <c r="L16" s="2">
        <v>158.266130489056</v>
      </c>
      <c r="M16" s="2">
        <v>157.5</v>
      </c>
      <c r="N16" s="2">
        <v>159.583333333333</v>
      </c>
      <c r="O16" s="3">
        <v>176.99666666666667</v>
      </c>
      <c r="P16" s="77">
        <v>173.09523809523751</v>
      </c>
      <c r="Q16" s="63">
        <v>200</v>
      </c>
      <c r="R16" s="63">
        <v>203.33333333333334</v>
      </c>
      <c r="S16" s="63">
        <v>205.769230769231</v>
      </c>
      <c r="T16" s="63">
        <v>193</v>
      </c>
      <c r="U16" s="34">
        <f t="shared" si="0"/>
        <v>35.85309869931173</v>
      </c>
      <c r="V16" s="34">
        <f t="shared" si="1"/>
        <v>-6.2056074766356195</v>
      </c>
    </row>
    <row r="17" spans="1:22" ht="15" customHeight="1" x14ac:dyDescent="0.25">
      <c r="A17" s="1" t="s">
        <v>15</v>
      </c>
      <c r="B17" s="39" t="s">
        <v>16</v>
      </c>
      <c r="C17" s="2">
        <v>1116.6666666666652</v>
      </c>
      <c r="D17" s="2">
        <v>1188.3333333333298</v>
      </c>
      <c r="E17" s="2">
        <v>1243.75</v>
      </c>
      <c r="F17" s="2">
        <v>1020.53571428571</v>
      </c>
      <c r="G17" s="2">
        <v>1230</v>
      </c>
      <c r="H17" s="2">
        <v>1212.5</v>
      </c>
      <c r="I17" s="2">
        <v>1358.3333333333298</v>
      </c>
      <c r="J17" s="2">
        <v>1383.3333333333298</v>
      </c>
      <c r="K17" s="2">
        <v>1408.8888888888901</v>
      </c>
      <c r="L17" s="2">
        <v>1393.7924319209501</v>
      </c>
      <c r="M17" s="2">
        <v>1377.7777777777751</v>
      </c>
      <c r="N17" s="2">
        <v>1341.6666666666652</v>
      </c>
      <c r="O17" s="3">
        <v>1380.2449999999999</v>
      </c>
      <c r="P17" s="77">
        <v>1483.3333333333298</v>
      </c>
      <c r="Q17" s="63">
        <v>1460</v>
      </c>
      <c r="R17" s="63">
        <v>1480</v>
      </c>
      <c r="S17" s="63">
        <v>1400</v>
      </c>
      <c r="T17" s="63">
        <v>1445.4545454545455</v>
      </c>
      <c r="U17" s="34">
        <f t="shared" si="0"/>
        <v>19.21274601686973</v>
      </c>
      <c r="V17" s="34">
        <f t="shared" si="1"/>
        <v>3.2467532467532498</v>
      </c>
    </row>
    <row r="18" spans="1:22" ht="15" customHeight="1" x14ac:dyDescent="0.25">
      <c r="A18" s="1" t="s">
        <v>27</v>
      </c>
      <c r="B18" s="39" t="s">
        <v>3</v>
      </c>
      <c r="C18" s="2">
        <v>117.990266666666</v>
      </c>
      <c r="D18" s="2">
        <v>129.38063333333301</v>
      </c>
      <c r="E18" s="2">
        <v>122.717644927536</v>
      </c>
      <c r="F18" s="2">
        <v>139.25958333333301</v>
      </c>
      <c r="G18" s="2">
        <v>156.98214285714249</v>
      </c>
      <c r="H18" s="6">
        <v>177.17155797101401</v>
      </c>
      <c r="I18" s="2">
        <v>194.10735119047553</v>
      </c>
      <c r="J18" s="2">
        <v>215.54958333333249</v>
      </c>
      <c r="K18" s="6">
        <v>201.15160714285702</v>
      </c>
      <c r="L18" s="2">
        <v>193.72595635361401</v>
      </c>
      <c r="M18" s="2">
        <v>196.96984649122749</v>
      </c>
      <c r="N18" s="2">
        <v>247.231866666667</v>
      </c>
      <c r="O18" s="3">
        <v>250.46666666666701</v>
      </c>
      <c r="P18" s="77">
        <v>243.27857142857101</v>
      </c>
      <c r="Q18" s="63">
        <v>287.6371019871969</v>
      </c>
      <c r="R18" s="63">
        <v>288.10156006847177</v>
      </c>
      <c r="S18" s="63">
        <v>296.09443622172</v>
      </c>
      <c r="T18" s="63">
        <v>314.882049594031</v>
      </c>
      <c r="U18" s="34">
        <f t="shared" si="0"/>
        <v>77.727200234671415</v>
      </c>
      <c r="V18" s="34">
        <f t="shared" si="1"/>
        <v>6.3451423174471779</v>
      </c>
    </row>
    <row r="19" spans="1:22" ht="15" customHeight="1" x14ac:dyDescent="0.25">
      <c r="A19" s="1" t="s">
        <v>28</v>
      </c>
      <c r="B19" s="39" t="s">
        <v>3</v>
      </c>
      <c r="C19" s="2">
        <v>136.85645833333251</v>
      </c>
      <c r="D19" s="2">
        <v>134.02213333333299</v>
      </c>
      <c r="E19" s="2">
        <v>143.48438405797049</v>
      </c>
      <c r="F19" s="2">
        <v>167.738333333333</v>
      </c>
      <c r="G19" s="2">
        <v>206.45869047618999</v>
      </c>
      <c r="H19" s="2">
        <v>211.57340579710097</v>
      </c>
      <c r="I19" s="2">
        <v>197.559545454545</v>
      </c>
      <c r="J19" s="2">
        <v>224.06606060606001</v>
      </c>
      <c r="K19" s="2" t="s">
        <v>36</v>
      </c>
      <c r="L19" s="2">
        <v>226.39484359489052</v>
      </c>
      <c r="M19" s="2">
        <v>240.9166885964905</v>
      </c>
      <c r="N19" s="2">
        <v>242.96666666666599</v>
      </c>
      <c r="O19" s="3">
        <v>265.31416666666701</v>
      </c>
      <c r="P19" s="77">
        <v>305.89499999999953</v>
      </c>
      <c r="Q19" s="63">
        <v>334.97091144149971</v>
      </c>
      <c r="R19" s="63">
        <v>354.20516691525103</v>
      </c>
      <c r="S19" s="63">
        <v>358.18118156353398</v>
      </c>
      <c r="T19" s="63">
        <v>411.19490304539318</v>
      </c>
      <c r="U19" s="34">
        <f t="shared" si="0"/>
        <v>94.350940041930102</v>
      </c>
      <c r="V19" s="34">
        <f t="shared" si="1"/>
        <v>14.800811491671192</v>
      </c>
    </row>
    <row r="20" spans="1:22" ht="15" customHeight="1" x14ac:dyDescent="0.25">
      <c r="A20" s="1" t="s">
        <v>19</v>
      </c>
      <c r="B20" s="39" t="s">
        <v>3</v>
      </c>
      <c r="C20" s="4">
        <v>785.33</v>
      </c>
      <c r="D20" s="4">
        <v>787.68598999999995</v>
      </c>
      <c r="E20" s="4">
        <v>790.04904796999983</v>
      </c>
      <c r="F20" s="4">
        <v>792.41919511390972</v>
      </c>
      <c r="G20" s="4">
        <v>794.7964526992514</v>
      </c>
      <c r="H20" s="4">
        <v>797.18084205734908</v>
      </c>
      <c r="I20" s="4">
        <v>799.57238458352106</v>
      </c>
      <c r="J20" s="4">
        <v>801.97110173727151</v>
      </c>
      <c r="K20" s="4">
        <v>804.37701504248321</v>
      </c>
      <c r="L20" s="2">
        <v>901.74065277592103</v>
      </c>
      <c r="M20" s="4">
        <v>904.44587473424872</v>
      </c>
      <c r="N20" s="4">
        <v>907.15921235845133</v>
      </c>
      <c r="O20" s="3">
        <v>912.76</v>
      </c>
      <c r="P20" s="80">
        <v>950.11</v>
      </c>
      <c r="Q20" s="63">
        <v>951.43499999999995</v>
      </c>
      <c r="R20" s="63">
        <v>955</v>
      </c>
      <c r="S20" s="63">
        <v>966.78</v>
      </c>
      <c r="T20" s="63">
        <v>950.21</v>
      </c>
      <c r="U20" s="34">
        <f t="shared" si="0"/>
        <v>19.196291464771811</v>
      </c>
      <c r="V20" s="34">
        <f t="shared" si="1"/>
        <v>-1.7139369866981047</v>
      </c>
    </row>
    <row r="21" spans="1:22" ht="15" customHeight="1" x14ac:dyDescent="0.25">
      <c r="A21" s="1" t="s">
        <v>20</v>
      </c>
      <c r="B21" s="39" t="s">
        <v>3</v>
      </c>
      <c r="C21" s="2">
        <v>2057.14</v>
      </c>
      <c r="D21" s="2">
        <v>2222.2199999999998</v>
      </c>
      <c r="E21" s="2">
        <v>1866.67</v>
      </c>
      <c r="F21" s="2">
        <v>1866.7</v>
      </c>
      <c r="G21" s="4">
        <v>1871.7001</v>
      </c>
      <c r="H21" s="2">
        <v>2222.2199999999998</v>
      </c>
      <c r="I21" s="2">
        <v>1842.11</v>
      </c>
      <c r="J21" s="2">
        <v>1966.67</v>
      </c>
      <c r="K21" s="2">
        <v>1966.67</v>
      </c>
      <c r="L21" s="2">
        <v>2375.9077762208854</v>
      </c>
      <c r="M21" s="4">
        <v>2383.0354995495477</v>
      </c>
      <c r="N21" s="4">
        <v>2390.1846060481962</v>
      </c>
      <c r="O21" s="3">
        <v>2408.9299999999998</v>
      </c>
      <c r="P21" s="80">
        <v>2345.7800000000002</v>
      </c>
      <c r="Q21" s="63">
        <v>2400</v>
      </c>
      <c r="R21" s="63">
        <v>2420</v>
      </c>
      <c r="S21" s="63">
        <v>2557.08</v>
      </c>
      <c r="T21" s="63">
        <v>2590.3225806451601</v>
      </c>
      <c r="U21" s="34">
        <f t="shared" si="0"/>
        <v>16.564632693664908</v>
      </c>
      <c r="V21" s="34">
        <f t="shared" si="1"/>
        <v>1.3000211430678805</v>
      </c>
    </row>
    <row r="22" spans="1:22" ht="15" customHeight="1" x14ac:dyDescent="0.25">
      <c r="A22" s="1" t="s">
        <v>31</v>
      </c>
      <c r="B22" s="39" t="s">
        <v>3</v>
      </c>
      <c r="C22" s="2">
        <v>192.076666666666</v>
      </c>
      <c r="D22" s="2">
        <v>195.28371794871748</v>
      </c>
      <c r="E22" s="2">
        <v>198.07179487179451</v>
      </c>
      <c r="F22" s="2">
        <v>181.53681818181801</v>
      </c>
      <c r="G22" s="2">
        <v>125.073333333333</v>
      </c>
      <c r="H22" s="6">
        <v>213.3912499999995</v>
      </c>
      <c r="I22" s="2">
        <v>170.41291666666598</v>
      </c>
      <c r="J22" s="6">
        <v>178.94272727272698</v>
      </c>
      <c r="K22" s="2">
        <v>226.88916666666651</v>
      </c>
      <c r="L22" s="2">
        <v>223.459845860483</v>
      </c>
      <c r="M22" s="2">
        <v>211.783095238095</v>
      </c>
      <c r="N22" s="6">
        <v>212.26848484848449</v>
      </c>
      <c r="O22" s="3">
        <v>213.93</v>
      </c>
      <c r="P22" s="77">
        <v>195.7475</v>
      </c>
      <c r="Q22" s="63">
        <v>208.81352541016409</v>
      </c>
      <c r="R22" s="63">
        <v>190.47619047619048</v>
      </c>
      <c r="S22" s="63">
        <v>196.796381635091</v>
      </c>
      <c r="T22" s="63">
        <v>204.27021696252467</v>
      </c>
      <c r="U22" s="34">
        <f t="shared" si="0"/>
        <v>-4.2743238241843802</v>
      </c>
      <c r="V22" s="34">
        <f t="shared" si="1"/>
        <v>3.7977503779983159</v>
      </c>
    </row>
    <row r="23" spans="1:22" ht="15" customHeight="1" x14ac:dyDescent="0.25">
      <c r="A23" s="1" t="s">
        <v>4</v>
      </c>
      <c r="B23" s="39" t="s">
        <v>3</v>
      </c>
      <c r="C23" s="2">
        <v>207.97841666666602</v>
      </c>
      <c r="D23" s="2">
        <v>245.81</v>
      </c>
      <c r="E23" s="2">
        <v>241.734469696969</v>
      </c>
      <c r="F23" s="2">
        <v>253.755277777777</v>
      </c>
      <c r="G23" s="2">
        <v>268.644833333333</v>
      </c>
      <c r="H23" s="2">
        <v>344.60166666666646</v>
      </c>
      <c r="I23" s="2">
        <v>311.26939285714252</v>
      </c>
      <c r="J23" s="2">
        <v>380.78758333333303</v>
      </c>
      <c r="K23" s="2">
        <v>419.9949275362315</v>
      </c>
      <c r="L23" s="2">
        <v>418.047206125</v>
      </c>
      <c r="M23" s="2">
        <v>419.98205882352897</v>
      </c>
      <c r="N23" s="2">
        <v>395.40773809523796</v>
      </c>
      <c r="O23" s="3">
        <v>420.99</v>
      </c>
      <c r="P23" s="77">
        <v>394.7258333333325</v>
      </c>
      <c r="Q23" s="63">
        <v>394.13054477989539</v>
      </c>
      <c r="R23" s="63">
        <v>378.51928899983818</v>
      </c>
      <c r="S23" s="63">
        <v>390.16661737158637</v>
      </c>
      <c r="T23" s="63">
        <v>368.59585844501555</v>
      </c>
      <c r="U23" s="34">
        <f t="shared" si="0"/>
        <v>6.9628774609377313</v>
      </c>
      <c r="V23" s="34">
        <f t="shared" si="1"/>
        <v>-5.5286018757538367</v>
      </c>
    </row>
    <row r="24" spans="1:22" ht="15" customHeight="1" x14ac:dyDescent="0.25">
      <c r="A24" s="1" t="s">
        <v>5</v>
      </c>
      <c r="B24" s="39" t="s">
        <v>3</v>
      </c>
      <c r="C24" s="2">
        <v>152.20479166666649</v>
      </c>
      <c r="D24" s="2">
        <v>174.75528985507202</v>
      </c>
      <c r="E24" s="2">
        <v>212.29933333333301</v>
      </c>
      <c r="F24" s="2">
        <v>203.9666666666665</v>
      </c>
      <c r="G24" s="2">
        <v>217.73066666666648</v>
      </c>
      <c r="H24" s="2">
        <v>277.80369565217347</v>
      </c>
      <c r="I24" s="2">
        <v>266.39927536231846</v>
      </c>
      <c r="J24" s="2">
        <v>322.97395833333303</v>
      </c>
      <c r="K24" s="2">
        <v>348.28999999999951</v>
      </c>
      <c r="L24" s="2">
        <v>304.303924554704</v>
      </c>
      <c r="M24" s="2">
        <v>320.54032894736798</v>
      </c>
      <c r="N24" s="2">
        <v>328.90493333333302</v>
      </c>
      <c r="O24" s="3">
        <v>332.00749999999999</v>
      </c>
      <c r="P24" s="77">
        <v>383.70238095238051</v>
      </c>
      <c r="Q24" s="63">
        <v>351.87290969899698</v>
      </c>
      <c r="R24" s="63">
        <v>319.60275433101498</v>
      </c>
      <c r="S24" s="63">
        <v>339.91235102346201</v>
      </c>
      <c r="T24" s="63">
        <v>305.46636937941287</v>
      </c>
      <c r="U24" s="34">
        <f t="shared" si="0"/>
        <v>9.957633451311132</v>
      </c>
      <c r="V24" s="34">
        <f t="shared" si="1"/>
        <v>-10.133783471042966</v>
      </c>
    </row>
    <row r="25" spans="1:22" ht="15" customHeight="1" x14ac:dyDescent="0.25">
      <c r="A25" s="1" t="s">
        <v>6</v>
      </c>
      <c r="B25" s="39" t="s">
        <v>3</v>
      </c>
      <c r="C25" s="2">
        <v>165.0834375</v>
      </c>
      <c r="D25" s="2">
        <v>166.0616666666665</v>
      </c>
      <c r="E25" s="2">
        <v>239.502692307692</v>
      </c>
      <c r="F25" s="2">
        <v>221.88416666666649</v>
      </c>
      <c r="G25" s="2">
        <v>240.685714285714</v>
      </c>
      <c r="H25" s="2">
        <v>285.08277777777749</v>
      </c>
      <c r="I25" s="2">
        <v>293.6766346153845</v>
      </c>
      <c r="J25" s="2">
        <v>357.7355</v>
      </c>
      <c r="K25" s="2">
        <v>368.63958333333301</v>
      </c>
      <c r="L25" s="2">
        <v>320.90692213855402</v>
      </c>
      <c r="M25" s="2">
        <v>361.32714285714246</v>
      </c>
      <c r="N25" s="2">
        <v>380</v>
      </c>
      <c r="O25" s="3">
        <v>388.31</v>
      </c>
      <c r="P25" s="77">
        <v>477.28125</v>
      </c>
      <c r="Q25" s="63">
        <v>440</v>
      </c>
      <c r="R25" s="63">
        <v>387.96757164404198</v>
      </c>
      <c r="S25" s="63">
        <v>397.92057117358303</v>
      </c>
      <c r="T25" s="63">
        <v>346.66666666666669</v>
      </c>
      <c r="U25" s="34">
        <f t="shared" si="0"/>
        <v>21.602107769868141</v>
      </c>
      <c r="V25" s="34">
        <f t="shared" si="1"/>
        <v>-12.880436001525061</v>
      </c>
    </row>
    <row r="26" spans="1:22" ht="15" customHeight="1" x14ac:dyDescent="0.25">
      <c r="A26" s="1" t="s">
        <v>2</v>
      </c>
      <c r="B26" s="39" t="s">
        <v>3</v>
      </c>
      <c r="C26" s="2">
        <v>208.80770833333301</v>
      </c>
      <c r="D26" s="2">
        <v>213.8806956521735</v>
      </c>
      <c r="E26" s="2">
        <v>278.37363333333303</v>
      </c>
      <c r="F26" s="2">
        <v>291.43541666666647</v>
      </c>
      <c r="G26" s="2">
        <v>325.87907738095151</v>
      </c>
      <c r="H26" s="2">
        <v>380.85104166666645</v>
      </c>
      <c r="I26" s="2">
        <v>343.61437499999948</v>
      </c>
      <c r="J26" s="2">
        <v>397.823125</v>
      </c>
      <c r="K26" s="2">
        <v>474.11481481481451</v>
      </c>
      <c r="L26" s="2">
        <v>465.16493174999948</v>
      </c>
      <c r="M26" s="2">
        <v>470.44552631578898</v>
      </c>
      <c r="N26" s="2">
        <v>488.72458333333299</v>
      </c>
      <c r="O26" s="3">
        <v>495.20499999999998</v>
      </c>
      <c r="P26" s="77">
        <v>444.281904761904</v>
      </c>
      <c r="Q26" s="63">
        <v>431.3866735271418</v>
      </c>
      <c r="R26" s="63">
        <v>429.7145366710584</v>
      </c>
      <c r="S26" s="63">
        <v>437.00854700854694</v>
      </c>
      <c r="T26" s="63">
        <v>399.21600015245508</v>
      </c>
      <c r="U26" s="34">
        <f t="shared" si="0"/>
        <v>4.8220843523022996</v>
      </c>
      <c r="V26" s="34">
        <f t="shared" si="1"/>
        <v>-8.6480109175880067</v>
      </c>
    </row>
    <row r="27" spans="1:22" ht="15" customHeight="1" x14ac:dyDescent="0.25">
      <c r="A27" s="1" t="s">
        <v>25</v>
      </c>
      <c r="B27" s="39" t="s">
        <v>3</v>
      </c>
      <c r="C27" s="2">
        <v>237.47999999999951</v>
      </c>
      <c r="D27" s="2">
        <v>222.11282051282001</v>
      </c>
      <c r="E27" s="2">
        <v>230.98820512820453</v>
      </c>
      <c r="F27" s="2">
        <v>299.48848484848452</v>
      </c>
      <c r="G27" s="2">
        <v>811.90452380952001</v>
      </c>
      <c r="H27" s="2">
        <v>790.31999999999948</v>
      </c>
      <c r="I27" s="2">
        <v>727.24708333333297</v>
      </c>
      <c r="J27" s="2">
        <v>301.41397727272647</v>
      </c>
      <c r="K27" s="2">
        <v>327.90374999999898</v>
      </c>
      <c r="L27" s="2">
        <v>341.37725046995001</v>
      </c>
      <c r="M27" s="2">
        <v>325.12773809523753</v>
      </c>
      <c r="N27" s="2">
        <v>301.05566666666653</v>
      </c>
      <c r="O27" s="3">
        <v>325.66833333333329</v>
      </c>
      <c r="P27" s="77">
        <v>298.62229166666702</v>
      </c>
      <c r="Q27" s="63">
        <v>335.94630515683099</v>
      </c>
      <c r="R27" s="63">
        <v>330.08658008658</v>
      </c>
      <c r="S27" s="63">
        <v>383.60084360084397</v>
      </c>
      <c r="T27" s="63">
        <v>422.82333263335897</v>
      </c>
      <c r="U27" s="34">
        <f t="shared" si="0"/>
        <v>-46.499730155714239</v>
      </c>
      <c r="V27" s="34">
        <f t="shared" si="1"/>
        <v>10.224818241882696</v>
      </c>
    </row>
    <row r="28" spans="1:22" ht="15" customHeight="1" x14ac:dyDescent="0.25">
      <c r="A28" s="1" t="s">
        <v>26</v>
      </c>
      <c r="B28" s="39" t="s">
        <v>3</v>
      </c>
      <c r="C28" s="2">
        <v>111.58045454545399</v>
      </c>
      <c r="D28" s="2">
        <v>121.40916666666649</v>
      </c>
      <c r="E28" s="2">
        <v>128.208333333333</v>
      </c>
      <c r="F28" s="2">
        <v>166.89</v>
      </c>
      <c r="G28" s="2">
        <v>176.47181818181801</v>
      </c>
      <c r="H28" s="2">
        <v>230.92666666666651</v>
      </c>
      <c r="I28" s="2">
        <v>146.46589743589701</v>
      </c>
      <c r="J28" s="2">
        <v>159.46772727272699</v>
      </c>
      <c r="K28" s="6">
        <v>199.14711538461501</v>
      </c>
      <c r="L28" s="2">
        <v>165.51836083257899</v>
      </c>
      <c r="M28" s="2">
        <v>161.1613888888885</v>
      </c>
      <c r="N28" s="2">
        <v>161.47</v>
      </c>
      <c r="O28" s="3">
        <v>169.98499999999999</v>
      </c>
      <c r="P28" s="77">
        <v>201.398333333333</v>
      </c>
      <c r="Q28" s="63">
        <v>218.41223938968301</v>
      </c>
      <c r="R28" s="63">
        <v>218.56592438609701</v>
      </c>
      <c r="S28" s="63">
        <v>245.150081904828</v>
      </c>
      <c r="T28" s="63">
        <v>234.23345801518701</v>
      </c>
      <c r="U28" s="34">
        <f t="shared" si="0"/>
        <v>1.431965998666463</v>
      </c>
      <c r="V28" s="34">
        <f t="shared" si="1"/>
        <v>-4.453037015047391</v>
      </c>
    </row>
    <row r="29" spans="1:22" s="47" customFormat="1" x14ac:dyDescent="0.25">
      <c r="B29" s="48"/>
      <c r="P29" s="76"/>
      <c r="Q29" s="49"/>
      <c r="R29" s="49"/>
      <c r="S29" s="49"/>
      <c r="T29" s="49"/>
      <c r="U29" s="50">
        <f>AVERAGE(U4:U28)</f>
        <v>21.235743147113361</v>
      </c>
      <c r="V29" s="50">
        <f>AVERAGE(V4:V28)</f>
        <v>7.1697588757801611E-3</v>
      </c>
    </row>
  </sheetData>
  <sortState ref="A4:P28">
    <sortCondition ref="A4:A28"/>
  </sortState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workbookViewId="0">
      <pane xSplit="1" topLeftCell="P1" activePane="topRight" state="frozen"/>
      <selection activeCell="T4" sqref="T4"/>
      <selection pane="topRight" activeCell="T4" sqref="T4:T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0" width="10.85546875" style="44" customWidth="1"/>
    <col min="21" max="21" width="23.28515625" style="35" customWidth="1"/>
    <col min="22" max="22" width="25.5703125" style="35" customWidth="1"/>
  </cols>
  <sheetData>
    <row r="1" spans="1:22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</row>
    <row r="2" spans="1:22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U2" s="62" t="s">
        <v>33</v>
      </c>
      <c r="V2" s="62" t="s">
        <v>34</v>
      </c>
    </row>
    <row r="3" spans="1:22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>
        <v>42887</v>
      </c>
      <c r="U3" s="62" t="s">
        <v>38</v>
      </c>
      <c r="V3" s="62" t="s">
        <v>39</v>
      </c>
    </row>
    <row r="4" spans="1:22" ht="15" customHeight="1" x14ac:dyDescent="0.25">
      <c r="A4" s="1" t="s">
        <v>21</v>
      </c>
      <c r="B4" s="39" t="s">
        <v>22</v>
      </c>
      <c r="C4" s="2">
        <v>305.1587301587295</v>
      </c>
      <c r="D4" s="2">
        <v>308.27777777777749</v>
      </c>
      <c r="E4" s="2">
        <v>323.96825396825352</v>
      </c>
      <c r="F4" s="2">
        <v>316.66666666666652</v>
      </c>
      <c r="G4" s="2">
        <v>311.493506493506</v>
      </c>
      <c r="H4" s="2">
        <v>310.35714285714249</v>
      </c>
      <c r="I4" s="2">
        <v>321</v>
      </c>
      <c r="J4" s="2">
        <v>311</v>
      </c>
      <c r="K4" s="2">
        <v>315</v>
      </c>
      <c r="L4" s="2">
        <v>468.21344988024498</v>
      </c>
      <c r="M4" s="2">
        <v>398.730158730158</v>
      </c>
      <c r="N4" s="2">
        <v>431.587301587301</v>
      </c>
      <c r="O4" s="3">
        <v>543.94499999999994</v>
      </c>
      <c r="P4" s="77">
        <v>540.83333333333303</v>
      </c>
      <c r="Q4" s="63">
        <v>562.5</v>
      </c>
      <c r="R4" s="63">
        <v>523.68421052631595</v>
      </c>
      <c r="S4" s="63">
        <v>520.58823529411802</v>
      </c>
      <c r="T4" s="63">
        <v>460.26315789473699</v>
      </c>
      <c r="U4" s="34">
        <f>(T4-H4)/H4*100</f>
        <v>48.301132578281369</v>
      </c>
      <c r="V4" s="34">
        <f>(T4-S4)/S4*100</f>
        <v>-11.587867975022338</v>
      </c>
    </row>
    <row r="5" spans="1:22" ht="15" customHeight="1" x14ac:dyDescent="0.25">
      <c r="A5" s="1" t="s">
        <v>17</v>
      </c>
      <c r="B5" s="39" t="s">
        <v>18</v>
      </c>
      <c r="C5" s="2">
        <v>27.0833333333333</v>
      </c>
      <c r="D5" s="2">
        <v>28.16666666666665</v>
      </c>
      <c r="E5" s="2">
        <v>29.0625</v>
      </c>
      <c r="F5" s="2">
        <v>28</v>
      </c>
      <c r="G5" s="2">
        <v>28.516483516483447</v>
      </c>
      <c r="H5" s="2">
        <v>29.9305555555555</v>
      </c>
      <c r="I5" s="2">
        <v>30</v>
      </c>
      <c r="J5" s="2">
        <v>30.55555555555555</v>
      </c>
      <c r="K5" s="2">
        <v>29.6875</v>
      </c>
      <c r="L5" s="2">
        <v>37.545677346231301</v>
      </c>
      <c r="M5" s="2">
        <v>39.545454545454504</v>
      </c>
      <c r="N5" s="2">
        <v>35.27777777777775</v>
      </c>
      <c r="O5" s="3">
        <v>47.730000000000004</v>
      </c>
      <c r="P5" s="77">
        <v>42.25</v>
      </c>
      <c r="Q5" s="63">
        <v>47.5555555555556</v>
      </c>
      <c r="R5" s="63">
        <v>45.714285714285701</v>
      </c>
      <c r="S5" s="63">
        <v>40</v>
      </c>
      <c r="T5" s="63">
        <v>40.815789473684198</v>
      </c>
      <c r="U5" s="34">
        <f t="shared" ref="U5:U28" si="0">(T5-H5)/H5*100</f>
        <v>36.368298937599434</v>
      </c>
      <c r="V5" s="34">
        <f t="shared" ref="V5:V28" si="1">(T5-S5)/S5*100</f>
        <v>2.0394736842104955</v>
      </c>
    </row>
    <row r="6" spans="1:22" ht="15" customHeight="1" x14ac:dyDescent="0.25">
      <c r="A6" s="1" t="s">
        <v>30</v>
      </c>
      <c r="B6" s="39" t="s">
        <v>3</v>
      </c>
      <c r="C6" s="2">
        <v>222.427333333333</v>
      </c>
      <c r="D6" s="2">
        <v>226.021136363636</v>
      </c>
      <c r="E6" s="2">
        <v>247.17222222222199</v>
      </c>
      <c r="F6" s="2">
        <v>241.24</v>
      </c>
      <c r="G6" s="2">
        <v>249.64719696969649</v>
      </c>
      <c r="H6" s="2">
        <v>266.89722222222201</v>
      </c>
      <c r="I6" s="2">
        <v>259.38071428571402</v>
      </c>
      <c r="J6" s="2">
        <v>270.80863636363597</v>
      </c>
      <c r="K6" s="2">
        <v>309.10785714285703</v>
      </c>
      <c r="L6" s="2">
        <v>392.74430913323204</v>
      </c>
      <c r="M6" s="2">
        <v>299.28499999999997</v>
      </c>
      <c r="N6" s="2">
        <v>307.96222222222195</v>
      </c>
      <c r="O6" s="3">
        <v>383.90750000000003</v>
      </c>
      <c r="P6" s="77">
        <v>356.80611111111102</v>
      </c>
      <c r="Q6" s="63">
        <v>339.99999999999983</v>
      </c>
      <c r="R6" s="63">
        <v>349.45317840054679</v>
      </c>
      <c r="S6" s="63">
        <v>374.68749999999994</v>
      </c>
      <c r="T6" s="63">
        <v>386.11111111111097</v>
      </c>
      <c r="U6" s="34">
        <f t="shared" si="0"/>
        <v>44.66659034376535</v>
      </c>
      <c r="V6" s="34">
        <f t="shared" si="1"/>
        <v>3.0488369937911006</v>
      </c>
    </row>
    <row r="7" spans="1:22" ht="15" customHeight="1" x14ac:dyDescent="0.25">
      <c r="A7" s="1" t="s">
        <v>29</v>
      </c>
      <c r="B7" s="39" t="s">
        <v>3</v>
      </c>
      <c r="C7" s="2">
        <v>160.83350000000002</v>
      </c>
      <c r="D7" s="2">
        <v>170.11266666666648</v>
      </c>
      <c r="E7" s="2">
        <v>178.57034722222198</v>
      </c>
      <c r="F7" s="2">
        <v>187.92207792207751</v>
      </c>
      <c r="G7" s="2">
        <v>210.14609890109853</v>
      </c>
      <c r="H7" s="2">
        <v>236.74887499999949</v>
      </c>
      <c r="I7" s="2">
        <v>216.6311111111105</v>
      </c>
      <c r="J7" s="2">
        <v>232.49824999999902</v>
      </c>
      <c r="K7" s="2">
        <v>263.18627777777749</v>
      </c>
      <c r="L7" s="2">
        <v>276.61440866666646</v>
      </c>
      <c r="M7" s="2">
        <v>255.34949999999949</v>
      </c>
      <c r="N7" s="2">
        <v>234.5127777777775</v>
      </c>
      <c r="O7" s="3">
        <v>275.94600000000003</v>
      </c>
      <c r="P7" s="77">
        <v>274.00149999999996</v>
      </c>
      <c r="Q7" s="63">
        <v>301.05263157894734</v>
      </c>
      <c r="R7" s="63">
        <v>304.03508771929819</v>
      </c>
      <c r="S7" s="63">
        <v>324.2592592592593</v>
      </c>
      <c r="T7" s="63">
        <v>336.50793650793651</v>
      </c>
      <c r="U7" s="34">
        <f t="shared" si="0"/>
        <v>42.137079429812388</v>
      </c>
      <c r="V7" s="34">
        <f t="shared" si="1"/>
        <v>3.7774333034184426</v>
      </c>
    </row>
    <row r="8" spans="1:22" ht="15" customHeight="1" x14ac:dyDescent="0.25">
      <c r="A8" s="1" t="s">
        <v>12</v>
      </c>
      <c r="B8" s="39" t="s">
        <v>3</v>
      </c>
      <c r="C8" s="2">
        <v>570.04824999999948</v>
      </c>
      <c r="D8" s="2">
        <v>592.01144444444446</v>
      </c>
      <c r="E8" s="2">
        <v>629.65066666666644</v>
      </c>
      <c r="F8" s="2">
        <v>637.98142857142852</v>
      </c>
      <c r="G8" s="2">
        <v>588.89791666666599</v>
      </c>
      <c r="H8" s="2">
        <v>603.28988095238049</v>
      </c>
      <c r="I8" s="2">
        <v>615.45888888888851</v>
      </c>
      <c r="J8" s="2">
        <v>826.97348214285694</v>
      </c>
      <c r="K8" s="2">
        <v>717.24562500000002</v>
      </c>
      <c r="L8" s="2">
        <v>778.53213143017456</v>
      </c>
      <c r="M8" s="2">
        <v>1013.8266666666664</v>
      </c>
      <c r="N8" s="2">
        <v>915.47624999999903</v>
      </c>
      <c r="O8" s="3">
        <v>901</v>
      </c>
      <c r="P8" s="77">
        <v>918.825634920634</v>
      </c>
      <c r="Q8" s="63">
        <v>956.83697404098803</v>
      </c>
      <c r="R8" s="63">
        <v>1004.7076365667594</v>
      </c>
      <c r="S8" s="63">
        <v>1067.08779788927</v>
      </c>
      <c r="T8" s="63">
        <v>1078.4039002980801</v>
      </c>
      <c r="U8" s="34">
        <f t="shared" si="0"/>
        <v>78.753851895487344</v>
      </c>
      <c r="V8" s="34">
        <f t="shared" si="1"/>
        <v>1.060465917724269</v>
      </c>
    </row>
    <row r="9" spans="1:22" ht="15" customHeight="1" x14ac:dyDescent="0.25">
      <c r="A9" s="1" t="s">
        <v>11</v>
      </c>
      <c r="B9" s="39" t="s">
        <v>3</v>
      </c>
      <c r="C9" s="2">
        <v>917.64412500000003</v>
      </c>
      <c r="D9" s="2">
        <v>1044.8995</v>
      </c>
      <c r="E9" s="2">
        <v>959.90787499999453</v>
      </c>
      <c r="F9" s="2">
        <v>1032.9143750000001</v>
      </c>
      <c r="G9" s="2">
        <v>1041.2832142857135</v>
      </c>
      <c r="H9" s="2">
        <v>1034.5248750000001</v>
      </c>
      <c r="I9" s="2">
        <v>1062.74833333333</v>
      </c>
      <c r="J9" s="2">
        <v>1049.4232499999994</v>
      </c>
      <c r="K9" s="2">
        <v>1000.9588888888841</v>
      </c>
      <c r="L9" s="2">
        <v>1331.8625382411601</v>
      </c>
      <c r="M9" s="2">
        <v>1165.254513888885</v>
      </c>
      <c r="N9" s="2">
        <v>1052.5977777777755</v>
      </c>
      <c r="O9" s="3">
        <v>1261.2995000000001</v>
      </c>
      <c r="P9" s="77">
        <v>1093.2702020202</v>
      </c>
      <c r="Q9" s="63">
        <v>1247.6341134476747</v>
      </c>
      <c r="R9" s="63">
        <v>1308.180592757486</v>
      </c>
      <c r="S9" s="63">
        <v>1371.3888765746349</v>
      </c>
      <c r="T9" s="63">
        <v>1354.8578878380999</v>
      </c>
      <c r="U9" s="34">
        <f t="shared" si="0"/>
        <v>30.964263941753924</v>
      </c>
      <c r="V9" s="34">
        <f t="shared" si="1"/>
        <v>-1.2054194852320046</v>
      </c>
    </row>
    <row r="10" spans="1:22" ht="15" customHeight="1" x14ac:dyDescent="0.25">
      <c r="A10" s="1" t="s">
        <v>10</v>
      </c>
      <c r="B10" s="39" t="s">
        <v>9</v>
      </c>
      <c r="C10" s="11">
        <v>211.75</v>
      </c>
      <c r="D10" s="11">
        <v>217.222222222222</v>
      </c>
      <c r="E10" s="11">
        <v>239.444444444444</v>
      </c>
      <c r="F10" s="11">
        <v>251.25</v>
      </c>
      <c r="G10" s="11">
        <v>250</v>
      </c>
      <c r="H10" s="11">
        <v>258.33333333333303</v>
      </c>
      <c r="I10" s="11">
        <v>300</v>
      </c>
      <c r="J10" s="11">
        <v>257.72727272727252</v>
      </c>
      <c r="K10" s="12">
        <v>258.16540909090889</v>
      </c>
      <c r="L10" s="2">
        <v>286.87860471123554</v>
      </c>
      <c r="M10" s="11">
        <v>303.125</v>
      </c>
      <c r="N10" s="11">
        <v>312.5</v>
      </c>
      <c r="O10" s="3">
        <v>277.435</v>
      </c>
      <c r="P10" s="77">
        <v>300</v>
      </c>
      <c r="Q10" s="63">
        <v>303.125</v>
      </c>
      <c r="R10" s="63">
        <v>309.23076923076923</v>
      </c>
      <c r="S10" s="63">
        <v>314.28571428571428</v>
      </c>
      <c r="T10" s="63">
        <v>326.15384615384602</v>
      </c>
      <c r="U10" s="34">
        <f t="shared" si="0"/>
        <v>26.253101736972802</v>
      </c>
      <c r="V10" s="34">
        <f t="shared" si="1"/>
        <v>3.7762237762237358</v>
      </c>
    </row>
    <row r="11" spans="1:22" ht="15" customHeight="1" x14ac:dyDescent="0.25">
      <c r="A11" s="1" t="s">
        <v>8</v>
      </c>
      <c r="B11" s="39" t="s">
        <v>9</v>
      </c>
      <c r="C11" s="2">
        <v>151.66666666666652</v>
      </c>
      <c r="D11" s="2">
        <v>296</v>
      </c>
      <c r="E11" s="2">
        <v>193.30357142857099</v>
      </c>
      <c r="F11" s="2">
        <v>200</v>
      </c>
      <c r="G11" s="2">
        <v>200</v>
      </c>
      <c r="H11" s="2">
        <v>250</v>
      </c>
      <c r="I11" s="2">
        <v>300</v>
      </c>
      <c r="J11" s="2">
        <v>200</v>
      </c>
      <c r="K11" s="12">
        <v>200.34</v>
      </c>
      <c r="L11" s="2">
        <v>244.77816122373201</v>
      </c>
      <c r="M11" s="2">
        <v>250</v>
      </c>
      <c r="N11" s="2">
        <v>247.222222222222</v>
      </c>
      <c r="O11" s="3">
        <v>215</v>
      </c>
      <c r="P11" s="77">
        <v>252.77777777777749</v>
      </c>
      <c r="Q11" s="63">
        <v>250</v>
      </c>
      <c r="R11" s="63">
        <v>247.5</v>
      </c>
      <c r="S11" s="63">
        <v>241.1764705882353</v>
      </c>
      <c r="T11" s="63">
        <v>250</v>
      </c>
      <c r="U11" s="34">
        <f t="shared" si="0"/>
        <v>0</v>
      </c>
      <c r="V11" s="34">
        <f t="shared" si="1"/>
        <v>3.6585365853658494</v>
      </c>
    </row>
    <row r="12" spans="1:22" ht="15" customHeight="1" x14ac:dyDescent="0.25">
      <c r="A12" s="1" t="s">
        <v>7</v>
      </c>
      <c r="B12" s="39" t="s">
        <v>3</v>
      </c>
      <c r="C12" s="12">
        <v>250.11</v>
      </c>
      <c r="D12" s="12">
        <v>250.53518700000004</v>
      </c>
      <c r="E12" s="12">
        <v>250.96109681790006</v>
      </c>
      <c r="F12" s="2">
        <v>323.5</v>
      </c>
      <c r="G12" s="12">
        <v>324.04995000000002</v>
      </c>
      <c r="H12" s="12">
        <v>324.60083491500001</v>
      </c>
      <c r="I12" s="12">
        <v>325.15265633435553</v>
      </c>
      <c r="J12" s="2">
        <v>338.23500000000001</v>
      </c>
      <c r="K12" s="12">
        <v>338.8099995</v>
      </c>
      <c r="L12" s="2">
        <v>424.793562983779</v>
      </c>
      <c r="M12" s="2">
        <v>464.71</v>
      </c>
      <c r="N12" s="12">
        <v>505.16000700000001</v>
      </c>
      <c r="O12" s="3">
        <v>530.13499999999999</v>
      </c>
      <c r="P12" s="77">
        <v>452.94</v>
      </c>
      <c r="Q12" s="63">
        <v>438.23529411764702</v>
      </c>
      <c r="R12" s="63">
        <v>440</v>
      </c>
      <c r="S12" s="63">
        <v>453.25</v>
      </c>
      <c r="T12" s="63">
        <v>446.625</v>
      </c>
      <c r="U12" s="34">
        <f t="shared" si="0"/>
        <v>37.592067536410752</v>
      </c>
      <c r="V12" s="34">
        <f t="shared" si="1"/>
        <v>-1.461665747380033</v>
      </c>
    </row>
    <row r="13" spans="1:22" ht="15" customHeight="1" x14ac:dyDescent="0.25">
      <c r="A13" s="1" t="s">
        <v>14</v>
      </c>
      <c r="B13" s="39" t="s">
        <v>3</v>
      </c>
      <c r="C13" s="12">
        <v>600.54</v>
      </c>
      <c r="D13" s="2">
        <v>600</v>
      </c>
      <c r="E13" s="12">
        <v>601.02</v>
      </c>
      <c r="F13" s="12">
        <v>602.04173400000002</v>
      </c>
      <c r="G13" s="12">
        <v>603.0652049478</v>
      </c>
      <c r="H13" s="2">
        <v>650</v>
      </c>
      <c r="I13" s="12">
        <v>651.10500000000002</v>
      </c>
      <c r="J13" s="12">
        <v>652.21187850000001</v>
      </c>
      <c r="K13" s="12">
        <v>653.32063869345006</v>
      </c>
      <c r="L13" s="2">
        <v>900.84148448337999</v>
      </c>
      <c r="M13" s="2">
        <v>890.8</v>
      </c>
      <c r="N13" s="2">
        <v>900.22</v>
      </c>
      <c r="O13" s="3">
        <v>900</v>
      </c>
      <c r="P13" s="78">
        <v>910.76</v>
      </c>
      <c r="Q13" s="63">
        <v>900</v>
      </c>
      <c r="R13" s="63">
        <v>900</v>
      </c>
      <c r="S13" s="63">
        <v>1000</v>
      </c>
      <c r="T13" s="63">
        <v>1100</v>
      </c>
      <c r="U13" s="34">
        <f t="shared" si="0"/>
        <v>69.230769230769226</v>
      </c>
      <c r="V13" s="34">
        <f t="shared" si="1"/>
        <v>10</v>
      </c>
    </row>
    <row r="14" spans="1:22" ht="15" customHeight="1" x14ac:dyDescent="0.25">
      <c r="A14" s="1" t="s">
        <v>13</v>
      </c>
      <c r="B14" s="39" t="s">
        <v>3</v>
      </c>
      <c r="C14" s="12">
        <v>870.34</v>
      </c>
      <c r="D14" s="2">
        <v>850</v>
      </c>
      <c r="E14" s="12">
        <v>851.44500000000005</v>
      </c>
      <c r="F14" s="2">
        <v>900</v>
      </c>
      <c r="G14" s="2">
        <v>900</v>
      </c>
      <c r="H14" s="2">
        <v>900</v>
      </c>
      <c r="I14" s="2">
        <v>850</v>
      </c>
      <c r="J14" s="2">
        <v>900</v>
      </c>
      <c r="K14" s="2">
        <v>1000</v>
      </c>
      <c r="L14" s="2">
        <v>1050.28578873929</v>
      </c>
      <c r="M14" s="2">
        <v>900</v>
      </c>
      <c r="N14" s="2">
        <v>1000</v>
      </c>
      <c r="O14" s="2">
        <v>1000</v>
      </c>
      <c r="P14" s="77">
        <v>950</v>
      </c>
      <c r="Q14" s="63">
        <v>1066.6666666666699</v>
      </c>
      <c r="R14" s="63">
        <v>1000</v>
      </c>
      <c r="S14" s="63">
        <v>1050</v>
      </c>
      <c r="T14" s="63">
        <v>1150</v>
      </c>
      <c r="U14" s="34">
        <f t="shared" si="0"/>
        <v>27.777777777777779</v>
      </c>
      <c r="V14" s="34">
        <f t="shared" si="1"/>
        <v>9.5238095238095237</v>
      </c>
    </row>
    <row r="15" spans="1:22" ht="15" customHeight="1" x14ac:dyDescent="0.25">
      <c r="A15" s="1" t="s">
        <v>24</v>
      </c>
      <c r="B15" s="39" t="s">
        <v>16</v>
      </c>
      <c r="C15" s="2">
        <v>120</v>
      </c>
      <c r="D15" s="2">
        <v>120</v>
      </c>
      <c r="E15" s="2">
        <v>130</v>
      </c>
      <c r="F15" s="2">
        <v>125</v>
      </c>
      <c r="G15" s="2">
        <v>130</v>
      </c>
      <c r="H15" s="2">
        <v>130</v>
      </c>
      <c r="I15" s="2">
        <v>130</v>
      </c>
      <c r="J15" s="2">
        <v>130</v>
      </c>
      <c r="K15" s="2">
        <v>120</v>
      </c>
      <c r="L15" s="2">
        <v>126.59399999999999</v>
      </c>
      <c r="M15" s="2">
        <v>155</v>
      </c>
      <c r="N15" s="2">
        <v>120</v>
      </c>
      <c r="O15" s="3">
        <v>118.36</v>
      </c>
      <c r="P15" s="77">
        <v>150</v>
      </c>
      <c r="Q15" s="63">
        <v>143.25</v>
      </c>
      <c r="R15" s="63">
        <v>155</v>
      </c>
      <c r="S15" s="63">
        <v>180</v>
      </c>
      <c r="T15" s="63">
        <v>187.5</v>
      </c>
      <c r="U15" s="34">
        <f t="shared" si="0"/>
        <v>44.230769230769226</v>
      </c>
      <c r="V15" s="34">
        <f t="shared" si="1"/>
        <v>4.1666666666666661</v>
      </c>
    </row>
    <row r="16" spans="1:22" ht="15" customHeight="1" x14ac:dyDescent="0.25">
      <c r="A16" s="1" t="s">
        <v>23</v>
      </c>
      <c r="B16" s="39" t="s">
        <v>16</v>
      </c>
      <c r="C16" s="2">
        <v>143.333333333333</v>
      </c>
      <c r="D16" s="2">
        <v>142.77777777777749</v>
      </c>
      <c r="E16" s="2">
        <v>144.27777777777749</v>
      </c>
      <c r="F16" s="2">
        <v>148.75</v>
      </c>
      <c r="G16" s="2">
        <v>151.42857142857099</v>
      </c>
      <c r="H16" s="2">
        <v>142.833333333333</v>
      </c>
      <c r="I16" s="2">
        <v>147.46753246753201</v>
      </c>
      <c r="J16" s="2">
        <v>147.82828282828251</v>
      </c>
      <c r="K16" s="2">
        <v>154.99999999999949</v>
      </c>
      <c r="L16" s="2">
        <v>166.66538345545348</v>
      </c>
      <c r="M16" s="2">
        <v>151.625</v>
      </c>
      <c r="N16" s="2">
        <v>153.88888888888852</v>
      </c>
      <c r="O16" s="3">
        <v>150</v>
      </c>
      <c r="P16" s="77">
        <v>171</v>
      </c>
      <c r="Q16" s="63">
        <v>200</v>
      </c>
      <c r="R16" s="63">
        <v>199.375</v>
      </c>
      <c r="S16" s="63">
        <v>196.842105263158</v>
      </c>
      <c r="T16" s="63">
        <v>197.61904761904762</v>
      </c>
      <c r="U16" s="34">
        <f t="shared" si="0"/>
        <v>38.356392732122337</v>
      </c>
      <c r="V16" s="34">
        <f t="shared" si="1"/>
        <v>0.39470333587975143</v>
      </c>
    </row>
    <row r="17" spans="1:22" ht="15" customHeight="1" x14ac:dyDescent="0.25">
      <c r="A17" s="1" t="s">
        <v>15</v>
      </c>
      <c r="B17" s="39" t="s">
        <v>16</v>
      </c>
      <c r="C17" s="2">
        <v>1000</v>
      </c>
      <c r="D17" s="2">
        <v>1100</v>
      </c>
      <c r="E17" s="2">
        <v>1000</v>
      </c>
      <c r="F17" s="2">
        <v>1100</v>
      </c>
      <c r="G17" s="2">
        <v>1000</v>
      </c>
      <c r="H17" s="2">
        <v>1033.3333333333301</v>
      </c>
      <c r="I17" s="2">
        <v>1200</v>
      </c>
      <c r="J17" s="12">
        <v>1202.04</v>
      </c>
      <c r="K17" s="2">
        <v>1100</v>
      </c>
      <c r="L17" s="2">
        <v>1291.03</v>
      </c>
      <c r="M17" s="2">
        <v>1200</v>
      </c>
      <c r="N17" s="2">
        <v>1300</v>
      </c>
      <c r="O17" s="3">
        <v>1296.08</v>
      </c>
      <c r="P17" s="77">
        <v>1350</v>
      </c>
      <c r="Q17" s="63">
        <v>1500</v>
      </c>
      <c r="R17" s="63">
        <v>1550</v>
      </c>
      <c r="S17" s="63">
        <v>1500</v>
      </c>
      <c r="T17" s="63">
        <v>1450</v>
      </c>
      <c r="U17" s="34">
        <f t="shared" si="0"/>
        <v>40.322580645161729</v>
      </c>
      <c r="V17" s="34">
        <f t="shared" si="1"/>
        <v>-3.3333333333333335</v>
      </c>
    </row>
    <row r="18" spans="1:22" ht="15" customHeight="1" x14ac:dyDescent="0.25">
      <c r="A18" s="1" t="s">
        <v>27</v>
      </c>
      <c r="B18" s="39" t="s">
        <v>3</v>
      </c>
      <c r="C18" s="2">
        <v>83.498500000000007</v>
      </c>
      <c r="D18" s="2">
        <v>95.004734848484787</v>
      </c>
      <c r="E18" s="2">
        <v>110.185555555555</v>
      </c>
      <c r="F18" s="2">
        <v>153.64142857142798</v>
      </c>
      <c r="G18" s="2">
        <v>159.849415584415</v>
      </c>
      <c r="H18" s="2">
        <v>163.1869444444435</v>
      </c>
      <c r="I18" s="2">
        <v>139.7683888888885</v>
      </c>
      <c r="J18" s="2">
        <v>146.82846590909051</v>
      </c>
      <c r="K18" s="2">
        <v>148.33444444444399</v>
      </c>
      <c r="L18" s="2">
        <v>183.3491976853015</v>
      </c>
      <c r="M18" s="2">
        <v>164.3533333333325</v>
      </c>
      <c r="N18" s="2">
        <v>161.11277777777701</v>
      </c>
      <c r="O18" s="3">
        <v>180</v>
      </c>
      <c r="P18" s="77">
        <v>203.749</v>
      </c>
      <c r="Q18" s="63">
        <v>252.19298245614033</v>
      </c>
      <c r="R18" s="63">
        <v>263.12499999999994</v>
      </c>
      <c r="S18" s="63">
        <v>266.052631578947</v>
      </c>
      <c r="T18" s="63">
        <v>272.89473684210498</v>
      </c>
      <c r="U18" s="34">
        <f t="shared" si="0"/>
        <v>67.228290088494887</v>
      </c>
      <c r="V18" s="34">
        <f t="shared" si="1"/>
        <v>2.5717111770524572</v>
      </c>
    </row>
    <row r="19" spans="1:22" ht="15" customHeight="1" x14ac:dyDescent="0.25">
      <c r="A19" s="1" t="s">
        <v>28</v>
      </c>
      <c r="B19" s="39" t="s">
        <v>3</v>
      </c>
      <c r="C19" s="2">
        <v>100</v>
      </c>
      <c r="D19" s="2">
        <v>100</v>
      </c>
      <c r="E19" s="2">
        <v>112.26124999999951</v>
      </c>
      <c r="F19" s="2">
        <v>162.005909090909</v>
      </c>
      <c r="G19" s="2">
        <v>166.17273809523749</v>
      </c>
      <c r="H19" s="2">
        <v>165.90422077922051</v>
      </c>
      <c r="I19" s="2">
        <v>139.86038888888851</v>
      </c>
      <c r="J19" s="2">
        <v>155.46668831168751</v>
      </c>
      <c r="K19" s="2" t="s">
        <v>36</v>
      </c>
      <c r="L19" s="2">
        <v>186.666590287427</v>
      </c>
      <c r="M19" s="2">
        <v>173.23288888888851</v>
      </c>
      <c r="N19" s="2">
        <v>169.79138888888849</v>
      </c>
      <c r="O19" s="3">
        <v>234.38049999999998</v>
      </c>
      <c r="P19" s="77">
        <v>229.661333333333</v>
      </c>
      <c r="Q19" s="63">
        <v>265.78947368421052</v>
      </c>
      <c r="R19" s="63">
        <v>272.12499999999994</v>
      </c>
      <c r="S19" s="63">
        <v>280.29411764705901</v>
      </c>
      <c r="T19" s="63">
        <v>294.16666666666703</v>
      </c>
      <c r="U19" s="34">
        <f t="shared" si="0"/>
        <v>77.311140901070658</v>
      </c>
      <c r="V19" s="34">
        <f t="shared" si="1"/>
        <v>4.9492829660721114</v>
      </c>
    </row>
    <row r="20" spans="1:22" ht="15" customHeight="1" x14ac:dyDescent="0.25">
      <c r="A20" s="1" t="s">
        <v>19</v>
      </c>
      <c r="B20" s="39" t="s">
        <v>3</v>
      </c>
      <c r="C20" s="2">
        <v>660.18499999999995</v>
      </c>
      <c r="D20" s="2">
        <v>580.4299999999995</v>
      </c>
      <c r="E20" s="2">
        <v>550</v>
      </c>
      <c r="F20" s="2">
        <v>628.54999999999995</v>
      </c>
      <c r="G20" s="2">
        <v>667.39249999999993</v>
      </c>
      <c r="H20" s="2">
        <v>667.39249999999993</v>
      </c>
      <c r="I20" s="2">
        <v>833.33</v>
      </c>
      <c r="J20" s="2">
        <v>730.95</v>
      </c>
      <c r="K20" s="2">
        <v>750</v>
      </c>
      <c r="L20" s="2">
        <v>815.079790454874</v>
      </c>
      <c r="M20" s="2">
        <v>784.61500000000001</v>
      </c>
      <c r="N20" s="2">
        <v>783.33333333333303</v>
      </c>
      <c r="O20" s="3">
        <v>800</v>
      </c>
      <c r="P20" s="77">
        <v>887.87750000000005</v>
      </c>
      <c r="Q20" s="63">
        <v>891.42300194931795</v>
      </c>
      <c r="R20" s="63">
        <v>898.55072463768101</v>
      </c>
      <c r="S20" s="63">
        <v>905.95503530286135</v>
      </c>
      <c r="T20" s="63">
        <v>914.444444444444</v>
      </c>
      <c r="U20" s="34">
        <f t="shared" si="0"/>
        <v>37.01748887565325</v>
      </c>
      <c r="V20" s="34">
        <f t="shared" si="1"/>
        <v>0.93706738312289861</v>
      </c>
    </row>
    <row r="21" spans="1:22" ht="15" customHeight="1" x14ac:dyDescent="0.25">
      <c r="A21" s="1" t="s">
        <v>20</v>
      </c>
      <c r="B21" s="39" t="s">
        <v>3</v>
      </c>
      <c r="C21" s="2">
        <v>1245.6608333333299</v>
      </c>
      <c r="D21" s="2">
        <v>1367.5162499999999</v>
      </c>
      <c r="E21" s="2">
        <v>1381.76583333333</v>
      </c>
      <c r="F21" s="2">
        <v>1410.346666666665</v>
      </c>
      <c r="G21" s="2">
        <v>1584.721666666665</v>
      </c>
      <c r="H21" s="2">
        <v>1459.85</v>
      </c>
      <c r="I21" s="2">
        <v>1493.9425000000001</v>
      </c>
      <c r="J21" s="2">
        <v>1502.3824999999952</v>
      </c>
      <c r="K21" s="2">
        <v>1472.15083333333</v>
      </c>
      <c r="L21" s="2">
        <v>1965.1861340372</v>
      </c>
      <c r="M21" s="2">
        <v>1916.6679999999999</v>
      </c>
      <c r="N21" s="2">
        <v>1828.8874999999998</v>
      </c>
      <c r="O21" s="3">
        <v>1911.3366666666666</v>
      </c>
      <c r="P21" s="77">
        <v>1827.7466666666651</v>
      </c>
      <c r="Q21" s="63">
        <v>1841.2155611845999</v>
      </c>
      <c r="R21" s="63">
        <v>2263.059163059163</v>
      </c>
      <c r="S21" s="63">
        <v>2226.1241174284701</v>
      </c>
      <c r="T21" s="63">
        <v>2229.7619047619</v>
      </c>
      <c r="U21" s="34">
        <f t="shared" si="0"/>
        <v>52.739110508744055</v>
      </c>
      <c r="V21" s="34">
        <f t="shared" si="1"/>
        <v>0.16341349994591481</v>
      </c>
    </row>
    <row r="22" spans="1:22" ht="15" customHeight="1" x14ac:dyDescent="0.25">
      <c r="A22" s="1" t="s">
        <v>31</v>
      </c>
      <c r="B22" s="39" t="s">
        <v>3</v>
      </c>
      <c r="C22" s="2">
        <v>170.09772727272701</v>
      </c>
      <c r="D22" s="2">
        <v>133.26549999999949</v>
      </c>
      <c r="E22" s="2">
        <v>133.13611111111049</v>
      </c>
      <c r="F22" s="2">
        <v>111.54868055555551</v>
      </c>
      <c r="G22" s="2">
        <v>144.65928571428498</v>
      </c>
      <c r="H22" s="2">
        <v>140.41907142857099</v>
      </c>
      <c r="I22" s="2">
        <v>273.01957264957252</v>
      </c>
      <c r="J22" s="2">
        <v>157.73012499999999</v>
      </c>
      <c r="K22" s="2">
        <v>283.37819444444403</v>
      </c>
      <c r="L22" s="2">
        <v>255.87463545848999</v>
      </c>
      <c r="M22" s="2">
        <v>291.11204545454501</v>
      </c>
      <c r="N22" s="2">
        <v>280.64166666666603</v>
      </c>
      <c r="O22" s="3">
        <v>239.7765</v>
      </c>
      <c r="P22" s="77">
        <v>238.20777272727199</v>
      </c>
      <c r="Q22" s="63">
        <v>221.05121164525201</v>
      </c>
      <c r="R22" s="63">
        <v>162.5893665158371</v>
      </c>
      <c r="S22" s="63">
        <v>156.65681807013101</v>
      </c>
      <c r="T22" s="63">
        <v>185.38678617962506</v>
      </c>
      <c r="U22" s="34">
        <f t="shared" si="0"/>
        <v>32.023936843884101</v>
      </c>
      <c r="V22" s="34">
        <f t="shared" si="1"/>
        <v>18.339430395319546</v>
      </c>
    </row>
    <row r="23" spans="1:22" ht="15" customHeight="1" x14ac:dyDescent="0.25">
      <c r="A23" s="1" t="s">
        <v>4</v>
      </c>
      <c r="B23" s="39" t="s">
        <v>3</v>
      </c>
      <c r="C23" s="12">
        <v>230.12</v>
      </c>
      <c r="D23" s="2">
        <v>211.76</v>
      </c>
      <c r="E23" s="2">
        <v>264.70999999999998</v>
      </c>
      <c r="F23" s="2">
        <v>294.10000000000002</v>
      </c>
      <c r="G23" s="12">
        <v>294.59997000000004</v>
      </c>
      <c r="H23" s="12">
        <v>295.10078994900005</v>
      </c>
      <c r="I23" s="12">
        <v>295.60246129191336</v>
      </c>
      <c r="J23" s="12">
        <v>296.10498547610962</v>
      </c>
      <c r="K23" s="12">
        <v>296.60836395141899</v>
      </c>
      <c r="L23" s="2">
        <v>305.26775170179701</v>
      </c>
      <c r="M23" s="2">
        <v>345.58749999999998</v>
      </c>
      <c r="N23" s="2">
        <v>382.35249999999996</v>
      </c>
      <c r="O23" s="3">
        <v>292.82499999999999</v>
      </c>
      <c r="P23" s="77">
        <v>372.75</v>
      </c>
      <c r="Q23" s="63">
        <v>352.94117647058823</v>
      </c>
      <c r="R23" s="63">
        <v>352.94117647058823</v>
      </c>
      <c r="S23" s="63">
        <v>394.11764705882399</v>
      </c>
      <c r="T23" s="63">
        <v>394.11764705882399</v>
      </c>
      <c r="U23" s="34">
        <f t="shared" si="0"/>
        <v>33.55357236655864</v>
      </c>
      <c r="V23" s="34">
        <f t="shared" si="1"/>
        <v>0</v>
      </c>
    </row>
    <row r="24" spans="1:22" ht="15" customHeight="1" x14ac:dyDescent="0.25">
      <c r="A24" s="1" t="s">
        <v>5</v>
      </c>
      <c r="B24" s="39" t="s">
        <v>3</v>
      </c>
      <c r="C24" s="2">
        <v>155.88297619047552</v>
      </c>
      <c r="D24" s="2">
        <v>185.94708333333301</v>
      </c>
      <c r="E24" s="2">
        <v>190.23666666666651</v>
      </c>
      <c r="F24" s="2">
        <v>210.3</v>
      </c>
      <c r="G24" s="2">
        <v>227.155</v>
      </c>
      <c r="H24" s="2">
        <v>237.74549999999948</v>
      </c>
      <c r="I24" s="2">
        <v>216.17500000000001</v>
      </c>
      <c r="J24" s="2">
        <v>278.99285714285702</v>
      </c>
      <c r="K24" s="2">
        <v>387.06</v>
      </c>
      <c r="L24" s="2">
        <v>259.15207457451049</v>
      </c>
      <c r="M24" s="2">
        <v>276.01085714285648</v>
      </c>
      <c r="N24" s="2">
        <v>284.55964285714253</v>
      </c>
      <c r="O24" s="3">
        <v>263.57937500000003</v>
      </c>
      <c r="P24" s="77">
        <v>280.52411111111098</v>
      </c>
      <c r="Q24" s="63">
        <v>305.42986425339365</v>
      </c>
      <c r="R24" s="63">
        <v>286.87782805429856</v>
      </c>
      <c r="S24" s="63">
        <v>314.26470588235298</v>
      </c>
      <c r="T24" s="63">
        <v>317.31092436974802</v>
      </c>
      <c r="U24" s="34">
        <f t="shared" si="0"/>
        <v>33.466637378940383</v>
      </c>
      <c r="V24" s="34">
        <f t="shared" si="1"/>
        <v>0.96931613075742873</v>
      </c>
    </row>
    <row r="25" spans="1:22" ht="15" customHeight="1" x14ac:dyDescent="0.25">
      <c r="A25" s="1" t="s">
        <v>6</v>
      </c>
      <c r="B25" s="39" t="s">
        <v>3</v>
      </c>
      <c r="C25" s="2">
        <v>193.64249999999998</v>
      </c>
      <c r="D25" s="2">
        <v>211.04249999999999</v>
      </c>
      <c r="E25" s="2">
        <v>236.043833333333</v>
      </c>
      <c r="F25" s="2">
        <v>269.86571428571347</v>
      </c>
      <c r="G25" s="2">
        <v>292.92307692307651</v>
      </c>
      <c r="H25" s="2">
        <v>300.60916666666651</v>
      </c>
      <c r="I25" s="2">
        <v>286.00633333333303</v>
      </c>
      <c r="J25" s="2">
        <v>343.52073863636349</v>
      </c>
      <c r="K25" s="2">
        <v>374.49222222222147</v>
      </c>
      <c r="L25" s="2">
        <v>287.80575967521702</v>
      </c>
      <c r="M25" s="2">
        <v>371.484861111111</v>
      </c>
      <c r="N25" s="2">
        <v>351.47</v>
      </c>
      <c r="O25" s="3">
        <v>290.56</v>
      </c>
      <c r="P25" s="77">
        <v>365.75</v>
      </c>
      <c r="Q25" s="63">
        <v>390.52287581699346</v>
      </c>
      <c r="R25" s="63">
        <v>361.55830753354002</v>
      </c>
      <c r="S25" s="63">
        <v>384.83660130718999</v>
      </c>
      <c r="T25" s="63">
        <v>380.29411764705901</v>
      </c>
      <c r="U25" s="34">
        <f t="shared" si="0"/>
        <v>26.507824716054635</v>
      </c>
      <c r="V25" s="34">
        <f t="shared" si="1"/>
        <v>-1.1803668478261542</v>
      </c>
    </row>
    <row r="26" spans="1:22" ht="15" customHeight="1" x14ac:dyDescent="0.25">
      <c r="A26" s="1" t="s">
        <v>2</v>
      </c>
      <c r="B26" s="39" t="s">
        <v>3</v>
      </c>
      <c r="C26" s="2">
        <v>215.43875</v>
      </c>
      <c r="D26" s="2">
        <v>251.95999999999998</v>
      </c>
      <c r="E26" s="2">
        <v>266.66833333333301</v>
      </c>
      <c r="F26" s="2">
        <v>292.15999999999997</v>
      </c>
      <c r="G26" s="2">
        <v>323.52999999999997</v>
      </c>
      <c r="H26" s="2">
        <v>286.27416666666647</v>
      </c>
      <c r="I26" s="2">
        <v>281.61750000000001</v>
      </c>
      <c r="J26" s="2">
        <v>355.88</v>
      </c>
      <c r="K26" s="2">
        <v>367.64499999999998</v>
      </c>
      <c r="L26" s="2">
        <v>356.79890053108147</v>
      </c>
      <c r="M26" s="2">
        <v>466.90999999999997</v>
      </c>
      <c r="N26" s="2">
        <v>354.90166666666653</v>
      </c>
      <c r="O26" s="3">
        <v>372.78499999999997</v>
      </c>
      <c r="P26" s="77">
        <v>392.15333333333302</v>
      </c>
      <c r="Q26" s="63">
        <v>382.35294117647055</v>
      </c>
      <c r="R26" s="63">
        <v>339.04411764705884</v>
      </c>
      <c r="S26" s="63">
        <v>350.81336238198998</v>
      </c>
      <c r="T26" s="63">
        <v>357.058823529412</v>
      </c>
      <c r="U26" s="34">
        <f t="shared" si="0"/>
        <v>24.726176897814938</v>
      </c>
      <c r="V26" s="34">
        <f t="shared" si="1"/>
        <v>1.7802802906411324</v>
      </c>
    </row>
    <row r="27" spans="1:22" ht="15" customHeight="1" x14ac:dyDescent="0.25">
      <c r="A27" s="1" t="s">
        <v>25</v>
      </c>
      <c r="B27" s="39" t="s">
        <v>3</v>
      </c>
      <c r="C27" s="2">
        <v>127.4029166666665</v>
      </c>
      <c r="D27" s="11">
        <v>113.04455555555549</v>
      </c>
      <c r="E27" s="2">
        <v>141.97174999999999</v>
      </c>
      <c r="F27" s="2">
        <v>187.34937500000001</v>
      </c>
      <c r="G27" s="2">
        <v>191.91321428571399</v>
      </c>
      <c r="H27" s="2">
        <v>222.42857142857099</v>
      </c>
      <c r="I27" s="2">
        <v>183.65950000000001</v>
      </c>
      <c r="J27" s="2">
        <v>114.8877777777775</v>
      </c>
      <c r="K27" s="2">
        <v>132.5686607142855</v>
      </c>
      <c r="L27" s="2">
        <v>195.583568916583</v>
      </c>
      <c r="M27" s="2">
        <v>167.961319444444</v>
      </c>
      <c r="N27" s="2">
        <v>169.67133333333248</v>
      </c>
      <c r="O27" s="3">
        <v>192.84450000000001</v>
      </c>
      <c r="P27" s="77">
        <v>175.80288888888799</v>
      </c>
      <c r="Q27" s="63">
        <v>184.19256533458099</v>
      </c>
      <c r="R27" s="63">
        <v>225.41623224524128</v>
      </c>
      <c r="S27" s="63">
        <v>352.54748239177309</v>
      </c>
      <c r="T27" s="63">
        <v>382.14249747835697</v>
      </c>
      <c r="U27" s="34">
        <f t="shared" si="0"/>
        <v>71.804591030732439</v>
      </c>
      <c r="V27" s="34">
        <f t="shared" si="1"/>
        <v>8.3946181903792549</v>
      </c>
    </row>
    <row r="28" spans="1:22" ht="15" customHeight="1" x14ac:dyDescent="0.25">
      <c r="A28" s="1" t="s">
        <v>26</v>
      </c>
      <c r="B28" s="39" t="s">
        <v>3</v>
      </c>
      <c r="C28" s="2">
        <v>284.33011111111102</v>
      </c>
      <c r="D28" s="2">
        <v>252.18111111111099</v>
      </c>
      <c r="E28" s="2">
        <v>314.11472222222199</v>
      </c>
      <c r="F28" s="2">
        <v>333.47044642857099</v>
      </c>
      <c r="G28" s="2">
        <v>325.96170454545398</v>
      </c>
      <c r="H28" s="2">
        <v>404.57928571428602</v>
      </c>
      <c r="I28" s="2">
        <v>243.125972222222</v>
      </c>
      <c r="J28" s="2">
        <v>284.75650000000002</v>
      </c>
      <c r="K28" s="2">
        <v>332.66250000000002</v>
      </c>
      <c r="L28" s="2">
        <v>340.35629885151252</v>
      </c>
      <c r="M28" s="2">
        <v>359.59825000000001</v>
      </c>
      <c r="N28" s="2">
        <v>438.46294642857049</v>
      </c>
      <c r="O28" s="3">
        <v>476.49299999999999</v>
      </c>
      <c r="P28" s="77">
        <v>425.38549999999952</v>
      </c>
      <c r="Q28" s="63">
        <v>429.89807906460612</v>
      </c>
      <c r="R28" s="63">
        <v>443.243381566023</v>
      </c>
      <c r="S28" s="63">
        <v>463.78296200840902</v>
      </c>
      <c r="T28" s="63">
        <v>464.35743327951297</v>
      </c>
      <c r="U28" s="34">
        <f t="shared" si="0"/>
        <v>14.775385116340905</v>
      </c>
      <c r="V28" s="34">
        <f t="shared" si="1"/>
        <v>0.12386640264148896</v>
      </c>
    </row>
    <row r="29" spans="1:22" s="47" customFormat="1" x14ac:dyDescent="0.25">
      <c r="B29" s="48"/>
      <c r="P29" s="76"/>
      <c r="Q29" s="49"/>
      <c r="R29" s="49"/>
      <c r="S29" s="49"/>
      <c r="T29" s="49"/>
      <c r="U29" s="50">
        <f>AVERAGE(U4:U28)</f>
        <v>41.444353229638907</v>
      </c>
      <c r="V29" s="50">
        <f>AVERAGE(V4:V28)</f>
        <v>2.4362593133691282</v>
      </c>
    </row>
  </sheetData>
  <sortState ref="A4:O28">
    <sortCondition ref="A4:A28"/>
  </sortState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workbookViewId="0">
      <pane xSplit="1" topLeftCell="R1" activePane="topRight" state="frozen"/>
      <selection activeCell="T4" sqref="T4"/>
      <selection pane="topRight" activeCell="T4" sqref="T4:T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0" width="10.85546875" style="44" customWidth="1"/>
    <col min="21" max="21" width="23.28515625" style="35" customWidth="1"/>
    <col min="22" max="22" width="25.5703125" style="35" customWidth="1"/>
  </cols>
  <sheetData>
    <row r="1" spans="1:22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</row>
    <row r="2" spans="1:22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U2" s="62" t="s">
        <v>33</v>
      </c>
      <c r="V2" s="62" t="s">
        <v>34</v>
      </c>
    </row>
    <row r="3" spans="1:22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>
        <v>42887</v>
      </c>
      <c r="U3" s="62" t="s">
        <v>38</v>
      </c>
      <c r="V3" s="62" t="s">
        <v>39</v>
      </c>
    </row>
    <row r="4" spans="1:22" ht="15" customHeight="1" x14ac:dyDescent="0.25">
      <c r="A4" s="1" t="s">
        <v>21</v>
      </c>
      <c r="B4" s="39" t="s">
        <v>22</v>
      </c>
      <c r="C4" s="2">
        <v>337.0329670329665</v>
      </c>
      <c r="D4" s="2">
        <v>318.33333333333303</v>
      </c>
      <c r="E4" s="2">
        <v>354.90384615384596</v>
      </c>
      <c r="F4" s="2">
        <v>352.08333333333303</v>
      </c>
      <c r="G4" s="2">
        <v>370.68181818181802</v>
      </c>
      <c r="H4" s="2">
        <v>409.125</v>
      </c>
      <c r="I4" s="2">
        <v>371.85714285714249</v>
      </c>
      <c r="J4" s="2">
        <v>347.0454545454545</v>
      </c>
      <c r="K4" s="2">
        <v>370.81818181818153</v>
      </c>
      <c r="L4" s="2">
        <v>520.92210104892547</v>
      </c>
      <c r="M4" s="2">
        <v>415</v>
      </c>
      <c r="N4" s="2">
        <v>416.80555555555549</v>
      </c>
      <c r="O4" s="3">
        <v>517.08999999999992</v>
      </c>
      <c r="P4" s="77">
        <v>480.41666666666652</v>
      </c>
      <c r="Q4" s="63">
        <v>580.82000000000005</v>
      </c>
      <c r="R4" s="63">
        <v>526.57894736842104</v>
      </c>
      <c r="S4" s="63">
        <v>524.73684210526301</v>
      </c>
      <c r="T4" s="63">
        <v>520</v>
      </c>
      <c r="U4" s="34">
        <f>(T4-H4)/H4*100</f>
        <v>27.100519401161016</v>
      </c>
      <c r="V4" s="34">
        <f>(T4-S4)/S4*100</f>
        <v>-0.90270812437309111</v>
      </c>
    </row>
    <row r="5" spans="1:22" ht="15" customHeight="1" x14ac:dyDescent="0.25">
      <c r="A5" s="1" t="s">
        <v>17</v>
      </c>
      <c r="B5" s="39" t="s">
        <v>18</v>
      </c>
      <c r="C5" s="2">
        <v>27.225274725274701</v>
      </c>
      <c r="D5" s="2">
        <v>27.113095238095198</v>
      </c>
      <c r="E5" s="2">
        <v>29.415584415584348</v>
      </c>
      <c r="F5" s="2">
        <v>29.0625</v>
      </c>
      <c r="G5" s="2">
        <v>30.284090909090899</v>
      </c>
      <c r="H5" s="2">
        <v>30.596590909090899</v>
      </c>
      <c r="I5" s="2">
        <v>30.27777777777775</v>
      </c>
      <c r="J5" s="2">
        <v>31</v>
      </c>
      <c r="K5" s="2">
        <v>30.52777777777775</v>
      </c>
      <c r="L5" s="2">
        <v>41.230970779750848</v>
      </c>
      <c r="M5" s="2">
        <v>38.125</v>
      </c>
      <c r="N5" s="2">
        <v>35.0347222222222</v>
      </c>
      <c r="O5" s="3">
        <v>46.015555555555558</v>
      </c>
      <c r="P5" s="77">
        <v>48.863636363636303</v>
      </c>
      <c r="Q5" s="63">
        <v>50.409090909090899</v>
      </c>
      <c r="R5" s="63">
        <v>49.4444444444444</v>
      </c>
      <c r="S5" s="63">
        <v>47.631578947368403</v>
      </c>
      <c r="T5" s="63">
        <v>46.45</v>
      </c>
      <c r="U5" s="34">
        <f t="shared" ref="U5:U28" si="0">(T5-H5)/H5*100</f>
        <v>51.814298978644437</v>
      </c>
      <c r="V5" s="34">
        <f t="shared" ref="V5:V28" si="1">(T5-S5)/S5*100</f>
        <v>-2.4806629834253724</v>
      </c>
    </row>
    <row r="6" spans="1:22" ht="15" customHeight="1" x14ac:dyDescent="0.25">
      <c r="A6" s="1" t="s">
        <v>30</v>
      </c>
      <c r="B6" s="39" t="s">
        <v>3</v>
      </c>
      <c r="C6" s="2">
        <v>231.5739285714285</v>
      </c>
      <c r="D6" s="2">
        <v>237.6775568181815</v>
      </c>
      <c r="E6" s="2">
        <v>234.85863095238051</v>
      </c>
      <c r="F6" s="2">
        <v>245.33819444444401</v>
      </c>
      <c r="G6" s="2">
        <v>242.85409722222198</v>
      </c>
      <c r="H6" s="2">
        <v>242.99242424242351</v>
      </c>
      <c r="I6" s="2">
        <v>256.3392857142855</v>
      </c>
      <c r="J6" s="2">
        <v>264.375</v>
      </c>
      <c r="K6" s="2">
        <v>298.57954545454498</v>
      </c>
      <c r="L6" s="2">
        <v>337.79740115323295</v>
      </c>
      <c r="M6" s="2">
        <v>335.894097222222</v>
      </c>
      <c r="N6" s="2">
        <v>310.82589285714249</v>
      </c>
      <c r="O6" s="3">
        <v>341.52222222222224</v>
      </c>
      <c r="P6" s="77">
        <v>330.729166666666</v>
      </c>
      <c r="Q6" s="63">
        <v>324.40476190476193</v>
      </c>
      <c r="R6" s="63">
        <v>337.20238095238096</v>
      </c>
      <c r="S6" s="63">
        <v>346.97368421052602</v>
      </c>
      <c r="T6" s="63">
        <v>375</v>
      </c>
      <c r="U6" s="34">
        <f t="shared" si="0"/>
        <v>54.32579890880794</v>
      </c>
      <c r="V6" s="34">
        <f t="shared" si="1"/>
        <v>8.0773606370876916</v>
      </c>
    </row>
    <row r="7" spans="1:22" ht="15" customHeight="1" x14ac:dyDescent="0.25">
      <c r="A7" s="1" t="s">
        <v>29</v>
      </c>
      <c r="B7" s="39" t="s">
        <v>3</v>
      </c>
      <c r="C7" s="2">
        <v>155.19478021978</v>
      </c>
      <c r="D7" s="2">
        <v>169.03409090909048</v>
      </c>
      <c r="E7" s="2">
        <v>198.4890109890105</v>
      </c>
      <c r="F7" s="2">
        <v>188.72999999999951</v>
      </c>
      <c r="G7" s="2">
        <v>186.967443181818</v>
      </c>
      <c r="H7" s="2">
        <v>213.9204545454545</v>
      </c>
      <c r="I7" s="2">
        <v>218.30055555555501</v>
      </c>
      <c r="J7" s="2">
        <v>232.922979797979</v>
      </c>
      <c r="K7" s="2">
        <v>248.01136363636351</v>
      </c>
      <c r="L7" s="2">
        <v>263.47927777777699</v>
      </c>
      <c r="M7" s="2">
        <v>258.51166666666649</v>
      </c>
      <c r="N7" s="2">
        <v>250.564236111111</v>
      </c>
      <c r="O7" s="3">
        <v>267.29111111111115</v>
      </c>
      <c r="P7" s="77">
        <v>279.42708333333303</v>
      </c>
      <c r="Q7" s="63">
        <v>280.11363636363637</v>
      </c>
      <c r="R7" s="63">
        <v>293.21625344352617</v>
      </c>
      <c r="S7" s="63">
        <v>317.76315789473682</v>
      </c>
      <c r="T7" s="63">
        <v>325.28409090909093</v>
      </c>
      <c r="U7" s="34">
        <f t="shared" si="0"/>
        <v>52.058432934926998</v>
      </c>
      <c r="V7" s="34">
        <f t="shared" si="1"/>
        <v>2.3668360624882512</v>
      </c>
    </row>
    <row r="8" spans="1:22" ht="15" customHeight="1" x14ac:dyDescent="0.25">
      <c r="A8" s="1" t="s">
        <v>12</v>
      </c>
      <c r="B8" s="39" t="s">
        <v>3</v>
      </c>
      <c r="C8" s="2">
        <v>697.17837499999996</v>
      </c>
      <c r="D8" s="2">
        <v>751.39888888888845</v>
      </c>
      <c r="E8" s="2">
        <v>810.83277777777744</v>
      </c>
      <c r="F8" s="2">
        <v>779.1816666666665</v>
      </c>
      <c r="G8" s="2">
        <v>795.93714285714248</v>
      </c>
      <c r="H8" s="2">
        <v>833.78883928571395</v>
      </c>
      <c r="I8" s="2">
        <v>784.31757575757547</v>
      </c>
      <c r="J8" s="2">
        <v>840.60194444444392</v>
      </c>
      <c r="K8" s="2">
        <v>797.47444444444398</v>
      </c>
      <c r="L8" s="2">
        <v>903.53067874000544</v>
      </c>
      <c r="M8" s="2">
        <v>840.33749999999998</v>
      </c>
      <c r="N8" s="2">
        <v>880.32607142857091</v>
      </c>
      <c r="O8" s="3">
        <v>993.7025000000001</v>
      </c>
      <c r="P8" s="77">
        <v>978.91549999999904</v>
      </c>
      <c r="Q8" s="63">
        <v>980.78903632034599</v>
      </c>
      <c r="R8" s="63">
        <v>925.56048550181902</v>
      </c>
      <c r="S8" s="63">
        <v>1036.0651908792099</v>
      </c>
      <c r="T8" s="63">
        <v>1094.3114855597901</v>
      </c>
      <c r="U8" s="34">
        <f t="shared" si="0"/>
        <v>31.245638463721747</v>
      </c>
      <c r="V8" s="34">
        <f t="shared" si="1"/>
        <v>5.6218754566160127</v>
      </c>
    </row>
    <row r="9" spans="1:22" ht="15" customHeight="1" x14ac:dyDescent="0.25">
      <c r="A9" s="1" t="s">
        <v>11</v>
      </c>
      <c r="B9" s="39" t="s">
        <v>3</v>
      </c>
      <c r="C9" s="2">
        <v>799.87110389610348</v>
      </c>
      <c r="D9" s="2">
        <v>1068.009583333333</v>
      </c>
      <c r="E9" s="2">
        <v>922.54624999999942</v>
      </c>
      <c r="F9" s="2">
        <v>910.90476190476147</v>
      </c>
      <c r="G9" s="2">
        <v>955.00722222222146</v>
      </c>
      <c r="H9" s="2">
        <v>833.52977777777755</v>
      </c>
      <c r="I9" s="2">
        <v>909.3877777777775</v>
      </c>
      <c r="J9" s="2">
        <v>865.9375</v>
      </c>
      <c r="K9" s="2">
        <v>992.99045454545399</v>
      </c>
      <c r="L9" s="2">
        <v>1117.1616663708901</v>
      </c>
      <c r="M9" s="2">
        <v>1019.99944444444</v>
      </c>
      <c r="N9" s="2">
        <v>1075.0231249999999</v>
      </c>
      <c r="O9" s="3">
        <v>1158.1855555555558</v>
      </c>
      <c r="P9" s="77">
        <v>1013.0606249999994</v>
      </c>
      <c r="Q9" s="63">
        <v>1007.5495083263085</v>
      </c>
      <c r="R9" s="63">
        <v>1308.6335250833863</v>
      </c>
      <c r="S9" s="63">
        <v>1392.5873034812</v>
      </c>
      <c r="T9" s="63">
        <v>1398.7900148328599</v>
      </c>
      <c r="U9" s="34">
        <f t="shared" si="0"/>
        <v>67.815242133530958</v>
      </c>
      <c r="V9" s="34">
        <f t="shared" si="1"/>
        <v>0.44540915576023971</v>
      </c>
    </row>
    <row r="10" spans="1:22" ht="15" customHeight="1" x14ac:dyDescent="0.25">
      <c r="A10" s="1" t="s">
        <v>10</v>
      </c>
      <c r="B10" s="39" t="s">
        <v>9</v>
      </c>
      <c r="C10" s="2">
        <v>207.42857142857099</v>
      </c>
      <c r="D10" s="2">
        <v>231.25</v>
      </c>
      <c r="E10" s="2">
        <v>238.75</v>
      </c>
      <c r="F10" s="2">
        <v>237.73809523809501</v>
      </c>
      <c r="G10" s="2">
        <v>235.41666666666652</v>
      </c>
      <c r="H10" s="2">
        <v>258.392857142857</v>
      </c>
      <c r="I10" s="2">
        <v>300</v>
      </c>
      <c r="J10" s="2">
        <v>263.25</v>
      </c>
      <c r="K10" s="12">
        <v>300</v>
      </c>
      <c r="L10" s="2">
        <v>301.66735231557197</v>
      </c>
      <c r="M10" s="2">
        <v>306.60714285714198</v>
      </c>
      <c r="N10" s="2">
        <v>323.125</v>
      </c>
      <c r="O10" s="3">
        <v>321.01555555555558</v>
      </c>
      <c r="P10" s="77">
        <v>371.587301587301</v>
      </c>
      <c r="Q10" s="63">
        <v>350</v>
      </c>
      <c r="R10" s="63">
        <v>278.57142857142856</v>
      </c>
      <c r="S10" s="63">
        <v>306.92307692307702</v>
      </c>
      <c r="T10" s="63">
        <v>311.875</v>
      </c>
      <c r="U10" s="34">
        <f t="shared" si="0"/>
        <v>20.697995853490049</v>
      </c>
      <c r="V10" s="34">
        <f t="shared" si="1"/>
        <v>1.6134085213032261</v>
      </c>
    </row>
    <row r="11" spans="1:22" ht="15" customHeight="1" x14ac:dyDescent="0.25">
      <c r="A11" s="1" t="s">
        <v>8</v>
      </c>
      <c r="B11" s="39" t="s">
        <v>9</v>
      </c>
      <c r="C11" s="2">
        <v>195</v>
      </c>
      <c r="D11" s="2">
        <v>300</v>
      </c>
      <c r="E11" s="2">
        <v>182.833333333333</v>
      </c>
      <c r="F11" s="2">
        <v>198.125</v>
      </c>
      <c r="G11" s="2">
        <v>195.333333333333</v>
      </c>
      <c r="H11" s="2">
        <v>250</v>
      </c>
      <c r="I11" s="2">
        <v>300</v>
      </c>
      <c r="J11" s="2">
        <v>241</v>
      </c>
      <c r="K11" s="12">
        <v>300</v>
      </c>
      <c r="L11" s="2">
        <v>284.37860471123554</v>
      </c>
      <c r="M11" s="2">
        <v>283.194444444444</v>
      </c>
      <c r="N11" s="2">
        <v>235.069444444444</v>
      </c>
      <c r="O11" s="3">
        <v>247.56888888888889</v>
      </c>
      <c r="P11" s="77">
        <v>280.97402597402498</v>
      </c>
      <c r="Q11" s="63">
        <v>265.29411764705901</v>
      </c>
      <c r="R11" s="63">
        <v>240.625</v>
      </c>
      <c r="S11" s="63">
        <v>237.64705882352942</v>
      </c>
      <c r="T11" s="63">
        <v>254.76190476190476</v>
      </c>
      <c r="U11" s="34">
        <f t="shared" si="0"/>
        <v>1.9047619047619035</v>
      </c>
      <c r="V11" s="34">
        <f t="shared" si="1"/>
        <v>7.2017916077321971</v>
      </c>
    </row>
    <row r="12" spans="1:22" ht="15" customHeight="1" x14ac:dyDescent="0.25">
      <c r="A12" s="1" t="s">
        <v>7</v>
      </c>
      <c r="B12" s="39" t="s">
        <v>3</v>
      </c>
      <c r="C12" s="2">
        <v>538.88749999999959</v>
      </c>
      <c r="D12" s="2">
        <v>516.13</v>
      </c>
      <c r="E12" s="2">
        <v>580.04</v>
      </c>
      <c r="F12" s="2">
        <v>686.01750000000004</v>
      </c>
      <c r="G12" s="2">
        <v>506.67</v>
      </c>
      <c r="H12" s="12">
        <v>750.23</v>
      </c>
      <c r="I12" s="2">
        <v>830.106666666666</v>
      </c>
      <c r="J12" s="2">
        <v>800</v>
      </c>
      <c r="K12" s="2">
        <v>822.58</v>
      </c>
      <c r="L12" s="2">
        <v>854.18573676799997</v>
      </c>
      <c r="M12" s="2">
        <v>727.27</v>
      </c>
      <c r="N12" s="2">
        <v>750</v>
      </c>
      <c r="O12" s="3">
        <v>843.08</v>
      </c>
      <c r="P12" s="78">
        <v>850.23</v>
      </c>
      <c r="Q12" s="63">
        <v>856.66666666666697</v>
      </c>
      <c r="R12" s="63">
        <v>850</v>
      </c>
      <c r="S12" s="63">
        <v>857.66666666666697</v>
      </c>
      <c r="T12" s="63">
        <v>866.66666666666697</v>
      </c>
      <c r="U12" s="34">
        <f t="shared" si="0"/>
        <v>15.520129382544944</v>
      </c>
      <c r="V12" s="34">
        <f t="shared" si="1"/>
        <v>1.0493587252234742</v>
      </c>
    </row>
    <row r="13" spans="1:22" ht="15" customHeight="1" x14ac:dyDescent="0.25">
      <c r="A13" s="1" t="s">
        <v>14</v>
      </c>
      <c r="B13" s="39" t="s">
        <v>3</v>
      </c>
      <c r="C13" s="2">
        <v>637.5</v>
      </c>
      <c r="D13" s="2">
        <v>662.5</v>
      </c>
      <c r="E13" s="2">
        <v>775</v>
      </c>
      <c r="F13" s="2">
        <v>800</v>
      </c>
      <c r="G13" s="2">
        <v>700</v>
      </c>
      <c r="H13" s="2">
        <v>700</v>
      </c>
      <c r="I13" s="2">
        <v>912.5</v>
      </c>
      <c r="J13" s="2">
        <v>850</v>
      </c>
      <c r="K13" s="2">
        <v>725</v>
      </c>
      <c r="L13" s="2">
        <v>750</v>
      </c>
      <c r="M13" s="2">
        <v>750</v>
      </c>
      <c r="N13" s="2">
        <v>900</v>
      </c>
      <c r="O13" s="3">
        <v>1080.79</v>
      </c>
      <c r="P13" s="77">
        <v>850</v>
      </c>
      <c r="Q13" s="63">
        <v>877.45</v>
      </c>
      <c r="R13" s="63">
        <v>833.33333333333337</v>
      </c>
      <c r="S13" s="63">
        <v>1000</v>
      </c>
      <c r="T13" s="63">
        <v>996.66666666666697</v>
      </c>
      <c r="U13" s="34">
        <f t="shared" si="0"/>
        <v>42.380952380952422</v>
      </c>
      <c r="V13" s="34">
        <f t="shared" si="1"/>
        <v>-0.33333333333330301</v>
      </c>
    </row>
    <row r="14" spans="1:22" ht="15" customHeight="1" x14ac:dyDescent="0.25">
      <c r="A14" s="1" t="s">
        <v>13</v>
      </c>
      <c r="B14" s="39" t="s">
        <v>3</v>
      </c>
      <c r="C14" s="2">
        <v>722.5</v>
      </c>
      <c r="D14" s="2">
        <v>720.625</v>
      </c>
      <c r="E14" s="2">
        <v>767.5</v>
      </c>
      <c r="F14" s="2">
        <v>835</v>
      </c>
      <c r="G14" s="2">
        <v>873.33333333333303</v>
      </c>
      <c r="H14" s="2">
        <v>811.875</v>
      </c>
      <c r="I14" s="2">
        <v>825.83333333333303</v>
      </c>
      <c r="J14" s="2">
        <v>775.83333333333303</v>
      </c>
      <c r="K14" s="2">
        <v>779.16666666666652</v>
      </c>
      <c r="L14" s="2">
        <v>830.47978865333948</v>
      </c>
      <c r="M14" s="2">
        <v>825</v>
      </c>
      <c r="N14" s="2">
        <v>816.66666666666652</v>
      </c>
      <c r="O14" s="3">
        <v>1002.2216666666666</v>
      </c>
      <c r="P14" s="77">
        <v>958.33333333332996</v>
      </c>
      <c r="Q14" s="63">
        <v>982.5</v>
      </c>
      <c r="R14" s="63">
        <v>966.11111111111097</v>
      </c>
      <c r="S14" s="63">
        <v>1010</v>
      </c>
      <c r="T14" s="63">
        <v>1033.3333333333333</v>
      </c>
      <c r="U14" s="34">
        <f t="shared" si="0"/>
        <v>27.277392866307405</v>
      </c>
      <c r="V14" s="34">
        <f t="shared" si="1"/>
        <v>2.3102310231023027</v>
      </c>
    </row>
    <row r="15" spans="1:22" ht="15" customHeight="1" x14ac:dyDescent="0.25">
      <c r="A15" s="1" t="s">
        <v>24</v>
      </c>
      <c r="B15" s="39" t="s">
        <v>16</v>
      </c>
      <c r="C15" s="2">
        <v>115</v>
      </c>
      <c r="D15" s="2">
        <v>114.1666666666665</v>
      </c>
      <c r="E15" s="11">
        <v>126.6666666666665</v>
      </c>
      <c r="F15" s="2">
        <v>120</v>
      </c>
      <c r="G15" s="2">
        <v>118.75</v>
      </c>
      <c r="H15" s="2">
        <v>122.5</v>
      </c>
      <c r="I15" s="11">
        <v>120</v>
      </c>
      <c r="J15" s="2">
        <v>124.1666666666665</v>
      </c>
      <c r="K15" s="11">
        <v>127.5</v>
      </c>
      <c r="L15" s="2">
        <v>130.1703892472525</v>
      </c>
      <c r="M15" s="2">
        <v>147.5</v>
      </c>
      <c r="N15" s="2">
        <v>132.5</v>
      </c>
      <c r="O15" s="3">
        <v>132.34833333333333</v>
      </c>
      <c r="P15" s="77">
        <v>140</v>
      </c>
      <c r="Q15" s="63">
        <v>148.57142857142858</v>
      </c>
      <c r="R15" s="63">
        <v>160</v>
      </c>
      <c r="S15" s="63">
        <v>168</v>
      </c>
      <c r="T15" s="63">
        <v>167.142857142857</v>
      </c>
      <c r="U15" s="34">
        <f t="shared" si="0"/>
        <v>36.443148688046527</v>
      </c>
      <c r="V15" s="34">
        <f t="shared" si="1"/>
        <v>-0.51020408163274011</v>
      </c>
    </row>
    <row r="16" spans="1:22" ht="15" customHeight="1" x14ac:dyDescent="0.25">
      <c r="A16" s="1" t="s">
        <v>23</v>
      </c>
      <c r="B16" s="39" t="s">
        <v>16</v>
      </c>
      <c r="C16" s="2">
        <v>137.97619047619</v>
      </c>
      <c r="D16" s="2">
        <v>136.5</v>
      </c>
      <c r="E16" s="2">
        <v>138.766233766233</v>
      </c>
      <c r="F16" s="2">
        <v>144.097222222222</v>
      </c>
      <c r="G16" s="2">
        <v>146.875</v>
      </c>
      <c r="H16" s="2">
        <v>138.125</v>
      </c>
      <c r="I16" s="2">
        <v>136.333333333333</v>
      </c>
      <c r="J16" s="2">
        <v>146</v>
      </c>
      <c r="K16" s="2">
        <v>145.90909090909051</v>
      </c>
      <c r="L16" s="2">
        <v>150</v>
      </c>
      <c r="M16" s="2">
        <v>148.375</v>
      </c>
      <c r="N16" s="2">
        <v>140</v>
      </c>
      <c r="O16" s="2">
        <v>140</v>
      </c>
      <c r="P16" s="77">
        <v>171.794871794871</v>
      </c>
      <c r="Q16" s="63">
        <v>189.09090909090909</v>
      </c>
      <c r="R16" s="63">
        <v>197.14285714285714</v>
      </c>
      <c r="S16" s="63">
        <v>199.28571428571399</v>
      </c>
      <c r="T16" s="63">
        <v>193.15789473684211</v>
      </c>
      <c r="U16" s="34">
        <f t="shared" si="0"/>
        <v>39.842819718980714</v>
      </c>
      <c r="V16" s="34">
        <f t="shared" si="1"/>
        <v>-3.0748915298998742</v>
      </c>
    </row>
    <row r="17" spans="1:22" ht="15" customHeight="1" x14ac:dyDescent="0.25">
      <c r="A17" s="1" t="s">
        <v>15</v>
      </c>
      <c r="B17" s="39" t="s">
        <v>16</v>
      </c>
      <c r="C17" s="11">
        <v>1179.1666666666629</v>
      </c>
      <c r="D17" s="2">
        <v>1016.6666666666665</v>
      </c>
      <c r="E17" s="2">
        <v>1021.666666666665</v>
      </c>
      <c r="F17" s="2">
        <v>1070.8333333333301</v>
      </c>
      <c r="G17" s="2">
        <v>1077.5</v>
      </c>
      <c r="H17" s="2">
        <v>975</v>
      </c>
      <c r="I17" s="2">
        <v>1131.25</v>
      </c>
      <c r="J17" s="2">
        <v>1010.416666666665</v>
      </c>
      <c r="K17" s="2">
        <v>981.66666666666652</v>
      </c>
      <c r="L17" s="2">
        <v>1186.1721732992401</v>
      </c>
      <c r="M17" s="11">
        <v>1258.3333333333301</v>
      </c>
      <c r="N17" s="2">
        <v>1322.9166666666652</v>
      </c>
      <c r="O17" s="3">
        <v>1425.78</v>
      </c>
      <c r="P17" s="77">
        <v>1375</v>
      </c>
      <c r="Q17" s="63">
        <v>1383.3333333333301</v>
      </c>
      <c r="R17" s="63">
        <v>1460</v>
      </c>
      <c r="S17" s="63">
        <v>1511.1111111111099</v>
      </c>
      <c r="T17" s="63">
        <v>1498</v>
      </c>
      <c r="U17" s="34">
        <f t="shared" si="0"/>
        <v>53.641025641025642</v>
      </c>
      <c r="V17" s="34">
        <f t="shared" si="1"/>
        <v>-0.86764705882345305</v>
      </c>
    </row>
    <row r="18" spans="1:22" ht="15" customHeight="1" x14ac:dyDescent="0.25">
      <c r="A18" s="1" t="s">
        <v>27</v>
      </c>
      <c r="B18" s="39" t="s">
        <v>3</v>
      </c>
      <c r="C18" s="2">
        <v>99.200219780219399</v>
      </c>
      <c r="D18" s="2">
        <v>102.07267857142845</v>
      </c>
      <c r="E18" s="2">
        <v>122.49873626373601</v>
      </c>
      <c r="F18" s="2">
        <v>136.35249999999999</v>
      </c>
      <c r="G18" s="2">
        <v>199.306193181818</v>
      </c>
      <c r="H18" s="2">
        <v>193.20095959595901</v>
      </c>
      <c r="I18" s="2">
        <v>182.63299999999953</v>
      </c>
      <c r="J18" s="2">
        <v>193.595636363636</v>
      </c>
      <c r="K18" s="11">
        <v>186.11140909090852</v>
      </c>
      <c r="L18" s="2">
        <v>200.17268585440598</v>
      </c>
      <c r="M18" s="2">
        <v>182.5393055555555</v>
      </c>
      <c r="N18" s="2">
        <v>194.29062499999952</v>
      </c>
      <c r="O18" s="3">
        <v>200</v>
      </c>
      <c r="P18" s="77">
        <v>210.77041666666599</v>
      </c>
      <c r="Q18" s="63">
        <v>293.56295878035007</v>
      </c>
      <c r="R18" s="63">
        <v>296.08017034153391</v>
      </c>
      <c r="S18" s="63">
        <v>296.99204399204399</v>
      </c>
      <c r="T18" s="63">
        <v>296.41267823086002</v>
      </c>
      <c r="U18" s="34">
        <f t="shared" si="0"/>
        <v>53.4219492753802</v>
      </c>
      <c r="V18" s="34">
        <f t="shared" si="1"/>
        <v>-0.19507787259091874</v>
      </c>
    </row>
    <row r="19" spans="1:22" ht="15" customHeight="1" x14ac:dyDescent="0.25">
      <c r="A19" s="1" t="s">
        <v>28</v>
      </c>
      <c r="B19" s="39" t="s">
        <v>3</v>
      </c>
      <c r="C19" s="2">
        <v>156.2175</v>
      </c>
      <c r="D19" s="2">
        <v>150.75749999999999</v>
      </c>
      <c r="E19" s="2">
        <v>162.03499999999951</v>
      </c>
      <c r="F19" s="2">
        <v>181.82166666666649</v>
      </c>
      <c r="G19" s="2">
        <v>233.06333333333299</v>
      </c>
      <c r="H19" s="2">
        <v>248.2475</v>
      </c>
      <c r="I19" s="2">
        <v>249.48257142857051</v>
      </c>
      <c r="J19" s="2">
        <v>248.78914285714251</v>
      </c>
      <c r="K19" s="11" t="s">
        <v>36</v>
      </c>
      <c r="L19" s="2">
        <v>226.06082019166649</v>
      </c>
      <c r="M19" s="2">
        <v>216.59</v>
      </c>
      <c r="N19" s="2">
        <v>238.90666666666652</v>
      </c>
      <c r="O19" s="3">
        <v>281.79000000000002</v>
      </c>
      <c r="P19" s="77">
        <v>266.33</v>
      </c>
      <c r="Q19" s="63">
        <v>339.72582972583001</v>
      </c>
      <c r="R19" s="63">
        <v>336.23376623376623</v>
      </c>
      <c r="S19" s="63">
        <v>337.53246753246702</v>
      </c>
      <c r="T19" s="63">
        <v>351.03896103896102</v>
      </c>
      <c r="U19" s="34">
        <f t="shared" si="0"/>
        <v>41.406846408910873</v>
      </c>
      <c r="V19" s="34">
        <f t="shared" si="1"/>
        <v>4.0015390534822597</v>
      </c>
    </row>
    <row r="20" spans="1:22" ht="15" customHeight="1" x14ac:dyDescent="0.25">
      <c r="A20" s="1" t="s">
        <v>19</v>
      </c>
      <c r="B20" s="39" t="s">
        <v>3</v>
      </c>
      <c r="C20" s="2">
        <v>759.47766666666644</v>
      </c>
      <c r="D20" s="2">
        <v>711.12674999999945</v>
      </c>
      <c r="E20" s="2">
        <v>760.43499999999995</v>
      </c>
      <c r="F20" s="2">
        <v>721.26166666666597</v>
      </c>
      <c r="G20" s="2">
        <v>721.37666666666655</v>
      </c>
      <c r="H20" s="2">
        <v>857.52250000000004</v>
      </c>
      <c r="I20" s="2">
        <v>890.66499999999996</v>
      </c>
      <c r="J20" s="2">
        <v>893.53285714285698</v>
      </c>
      <c r="K20" s="2">
        <v>1169.4220833333329</v>
      </c>
      <c r="L20" s="2">
        <v>1071.8320027140401</v>
      </c>
      <c r="M20" s="2">
        <v>1165.241666666665</v>
      </c>
      <c r="N20" s="2">
        <v>1000</v>
      </c>
      <c r="O20" s="3">
        <v>1008.46</v>
      </c>
      <c r="P20" s="77">
        <v>1142.4783333333301</v>
      </c>
      <c r="Q20" s="63">
        <v>1139.2879596204291</v>
      </c>
      <c r="R20" s="63">
        <v>927.69607843137203</v>
      </c>
      <c r="S20" s="63">
        <v>1124.0099610028601</v>
      </c>
      <c r="T20" s="63">
        <v>1140.3566347578701</v>
      </c>
      <c r="U20" s="34">
        <f t="shared" si="0"/>
        <v>32.982707131051377</v>
      </c>
      <c r="V20" s="34">
        <f t="shared" si="1"/>
        <v>1.454317516939549</v>
      </c>
    </row>
    <row r="21" spans="1:22" ht="15" customHeight="1" x14ac:dyDescent="0.25">
      <c r="A21" s="1" t="s">
        <v>20</v>
      </c>
      <c r="B21" s="39" t="s">
        <v>3</v>
      </c>
      <c r="C21" s="2">
        <v>1092.0999999999999</v>
      </c>
      <c r="D21" s="2">
        <v>1408.047</v>
      </c>
      <c r="E21" s="2">
        <v>1372.9455</v>
      </c>
      <c r="F21" s="2">
        <v>1273.931666666665</v>
      </c>
      <c r="G21" s="2">
        <v>1354.0673214285698</v>
      </c>
      <c r="H21" s="2">
        <v>1501.3864285714201</v>
      </c>
      <c r="I21" s="2">
        <v>1803.374791666665</v>
      </c>
      <c r="J21" s="2">
        <v>2044.0699999999949</v>
      </c>
      <c r="K21" s="2">
        <v>1456.92</v>
      </c>
      <c r="L21" s="2">
        <v>1624.0166570388751</v>
      </c>
      <c r="M21" s="2">
        <v>1429.19166666666</v>
      </c>
      <c r="N21" s="2">
        <v>1462.88625</v>
      </c>
      <c r="O21" s="3">
        <v>1840.0459999999998</v>
      </c>
      <c r="P21" s="77">
        <v>1850.8616666666599</v>
      </c>
      <c r="Q21" s="63">
        <v>1805.8510385812999</v>
      </c>
      <c r="R21" s="63">
        <v>2502.8160143949599</v>
      </c>
      <c r="S21" s="63">
        <v>2560.9010037581502</v>
      </c>
      <c r="T21" s="63">
        <v>2669.5600960846</v>
      </c>
      <c r="U21" s="34">
        <f t="shared" si="0"/>
        <v>77.806329222297919</v>
      </c>
      <c r="V21" s="34">
        <f t="shared" si="1"/>
        <v>4.2430024498015113</v>
      </c>
    </row>
    <row r="22" spans="1:22" ht="15" customHeight="1" x14ac:dyDescent="0.25">
      <c r="A22" s="1" t="s">
        <v>31</v>
      </c>
      <c r="B22" s="39" t="s">
        <v>3</v>
      </c>
      <c r="C22" s="2">
        <v>187.97154761904699</v>
      </c>
      <c r="D22" s="2">
        <v>152.73064102564049</v>
      </c>
      <c r="E22" s="2">
        <v>176.86660714285651</v>
      </c>
      <c r="F22" s="2">
        <v>168.983125</v>
      </c>
      <c r="G22" s="2">
        <v>141.491111111111</v>
      </c>
      <c r="H22" s="2">
        <v>142.79019480519452</v>
      </c>
      <c r="I22" s="2">
        <v>144.8664545454545</v>
      </c>
      <c r="J22" s="2">
        <v>184.55449999999999</v>
      </c>
      <c r="K22" s="2">
        <v>194.26863636363601</v>
      </c>
      <c r="L22" s="2">
        <v>184.396812222222</v>
      </c>
      <c r="M22" s="2">
        <v>204.12994949494899</v>
      </c>
      <c r="N22" s="2">
        <v>200</v>
      </c>
      <c r="O22" s="3">
        <v>268.7766666666667</v>
      </c>
      <c r="P22" s="77">
        <v>295.40052380952352</v>
      </c>
      <c r="Q22" s="63">
        <v>279.61356818574791</v>
      </c>
      <c r="R22" s="63">
        <v>197.23388251626</v>
      </c>
      <c r="S22" s="63">
        <v>194.27922153106999</v>
      </c>
      <c r="T22" s="63">
        <v>205.26732974829861</v>
      </c>
      <c r="U22" s="34">
        <f t="shared" si="0"/>
        <v>43.75449940966903</v>
      </c>
      <c r="V22" s="34">
        <f t="shared" si="1"/>
        <v>5.6558329453010225</v>
      </c>
    </row>
    <row r="23" spans="1:22" ht="15" customHeight="1" x14ac:dyDescent="0.25">
      <c r="A23" s="1" t="s">
        <v>4</v>
      </c>
      <c r="B23" s="39" t="s">
        <v>3</v>
      </c>
      <c r="C23" s="2">
        <v>202.82249999999999</v>
      </c>
      <c r="D23" s="2">
        <v>258.06</v>
      </c>
      <c r="E23" s="2">
        <v>219.35</v>
      </c>
      <c r="F23" s="2">
        <v>219.4</v>
      </c>
      <c r="G23" s="2">
        <v>297.74</v>
      </c>
      <c r="H23" s="2">
        <v>277.42</v>
      </c>
      <c r="I23" s="12">
        <v>260.67</v>
      </c>
      <c r="J23" s="2">
        <v>245.16</v>
      </c>
      <c r="K23" s="2">
        <v>309.68</v>
      </c>
      <c r="L23" s="2">
        <v>319.26402590019904</v>
      </c>
      <c r="M23" s="2">
        <v>290.32</v>
      </c>
      <c r="N23" s="2">
        <v>290.32</v>
      </c>
      <c r="O23" s="3">
        <v>338.84000000000003</v>
      </c>
      <c r="P23" s="77">
        <v>338.38</v>
      </c>
      <c r="Q23" s="63">
        <v>295.322580645161</v>
      </c>
      <c r="R23" s="63">
        <v>285</v>
      </c>
      <c r="S23" s="63">
        <v>290.11</v>
      </c>
      <c r="T23" s="63">
        <v>304.83870967741899</v>
      </c>
      <c r="U23" s="34">
        <f t="shared" si="0"/>
        <v>9.8834653872896592</v>
      </c>
      <c r="V23" s="34">
        <f t="shared" si="1"/>
        <v>5.0769396702695442</v>
      </c>
    </row>
    <row r="24" spans="1:22" ht="15" customHeight="1" x14ac:dyDescent="0.25">
      <c r="A24" s="1" t="s">
        <v>5</v>
      </c>
      <c r="B24" s="39" t="s">
        <v>3</v>
      </c>
      <c r="C24" s="2">
        <v>172.75999999999948</v>
      </c>
      <c r="D24" s="2">
        <v>183.5241666666665</v>
      </c>
      <c r="E24" s="2">
        <v>196.4542857142855</v>
      </c>
      <c r="F24" s="2">
        <v>243.18285714285702</v>
      </c>
      <c r="G24" s="2">
        <v>265.36166666666645</v>
      </c>
      <c r="H24" s="2">
        <v>264.83642857142803</v>
      </c>
      <c r="I24" s="2">
        <v>255.22</v>
      </c>
      <c r="J24" s="2">
        <v>299.17555555555498</v>
      </c>
      <c r="K24" s="2">
        <v>300.71199999999999</v>
      </c>
      <c r="L24" s="2">
        <v>293.148914785714</v>
      </c>
      <c r="M24" s="2">
        <v>303.79833333333249</v>
      </c>
      <c r="N24" s="2">
        <v>303.7648571428565</v>
      </c>
      <c r="O24" s="3">
        <v>303.14625000000001</v>
      </c>
      <c r="P24" s="77">
        <v>302.21887500000003</v>
      </c>
      <c r="Q24" s="63">
        <v>341.95304863147607</v>
      </c>
      <c r="R24" s="63">
        <v>318.37514934289129</v>
      </c>
      <c r="S24" s="63">
        <v>341.26382270283472</v>
      </c>
      <c r="T24" s="63">
        <v>337.83235581622677</v>
      </c>
      <c r="U24" s="34">
        <f t="shared" si="0"/>
        <v>27.562645984372679</v>
      </c>
      <c r="V24" s="34">
        <f t="shared" si="1"/>
        <v>-1.0055173324352047</v>
      </c>
    </row>
    <row r="25" spans="1:22" ht="15" customHeight="1" x14ac:dyDescent="0.25">
      <c r="A25" s="1" t="s">
        <v>6</v>
      </c>
      <c r="B25" s="39" t="s">
        <v>3</v>
      </c>
      <c r="C25" s="2">
        <v>211.68799999999999</v>
      </c>
      <c r="D25" s="2">
        <v>216.460714285714</v>
      </c>
      <c r="E25" s="2">
        <v>264.91749999999951</v>
      </c>
      <c r="F25" s="2">
        <v>299.49044642857098</v>
      </c>
      <c r="G25" s="2">
        <v>325.745</v>
      </c>
      <c r="H25" s="2">
        <v>304.58328571428501</v>
      </c>
      <c r="I25" s="2">
        <v>290.60557692307651</v>
      </c>
      <c r="J25" s="2">
        <v>354.5262727272725</v>
      </c>
      <c r="K25" s="2">
        <v>391.98950000000002</v>
      </c>
      <c r="L25" s="2">
        <v>319.94574548009348</v>
      </c>
      <c r="M25" s="2">
        <v>382.80544642857052</v>
      </c>
      <c r="N25" s="2">
        <v>382.22982142857097</v>
      </c>
      <c r="O25" s="3">
        <v>358.24250000000001</v>
      </c>
      <c r="P25" s="77">
        <v>411.3236666666665</v>
      </c>
      <c r="Q25" s="63">
        <v>406.45161290322585</v>
      </c>
      <c r="R25" s="63">
        <v>367.53957586618878</v>
      </c>
      <c r="S25" s="63">
        <v>375.41894611079698</v>
      </c>
      <c r="T25" s="63">
        <v>366.54016445287789</v>
      </c>
      <c r="U25" s="34">
        <f t="shared" si="0"/>
        <v>20.341522875523658</v>
      </c>
      <c r="V25" s="34">
        <f t="shared" si="1"/>
        <v>-2.3650329185300913</v>
      </c>
    </row>
    <row r="26" spans="1:22" ht="15" customHeight="1" x14ac:dyDescent="0.25">
      <c r="A26" s="1" t="s">
        <v>2</v>
      </c>
      <c r="B26" s="39" t="s">
        <v>3</v>
      </c>
      <c r="C26" s="2">
        <v>227.493857142857</v>
      </c>
      <c r="D26" s="2">
        <v>234.40979166666651</v>
      </c>
      <c r="E26" s="2">
        <v>285.96447619047547</v>
      </c>
      <c r="F26" s="2">
        <v>316.06166666666599</v>
      </c>
      <c r="G26" s="2">
        <v>337.231875</v>
      </c>
      <c r="H26" s="2">
        <v>329.61015151515102</v>
      </c>
      <c r="I26" s="2">
        <v>316.40395833333298</v>
      </c>
      <c r="J26" s="2">
        <v>384.08474999999953</v>
      </c>
      <c r="K26" s="2">
        <v>428.93018939393903</v>
      </c>
      <c r="L26" s="2">
        <v>385.75808310640201</v>
      </c>
      <c r="M26" s="2">
        <v>422.36400000000003</v>
      </c>
      <c r="N26" s="2">
        <v>430.03381944444351</v>
      </c>
      <c r="O26" s="3">
        <v>393.71800000000002</v>
      </c>
      <c r="P26" s="77">
        <v>424.77999999999952</v>
      </c>
      <c r="Q26" s="63">
        <v>417.30053999015797</v>
      </c>
      <c r="R26" s="63">
        <v>371.78946725317695</v>
      </c>
      <c r="S26" s="63">
        <v>373.48199126849403</v>
      </c>
      <c r="T26" s="63">
        <v>381.91028225806457</v>
      </c>
      <c r="U26" s="34">
        <f t="shared" si="0"/>
        <v>15.867269409786214</v>
      </c>
      <c r="V26" s="34">
        <f t="shared" si="1"/>
        <v>2.2566793544568773</v>
      </c>
    </row>
    <row r="27" spans="1:22" ht="15" customHeight="1" x14ac:dyDescent="0.25">
      <c r="A27" s="1" t="s">
        <v>25</v>
      </c>
      <c r="B27" s="39" t="s">
        <v>3</v>
      </c>
      <c r="C27" s="2">
        <v>163.74747252747198</v>
      </c>
      <c r="D27" s="2">
        <v>117.05090909090899</v>
      </c>
      <c r="E27" s="2">
        <v>224.78393939393902</v>
      </c>
      <c r="F27" s="2">
        <v>209.39785714285648</v>
      </c>
      <c r="G27" s="2">
        <v>200</v>
      </c>
      <c r="H27" s="2">
        <v>327.84646464646448</v>
      </c>
      <c r="I27" s="11">
        <v>216.03799999999899</v>
      </c>
      <c r="J27" s="2">
        <v>192.23811111111101</v>
      </c>
      <c r="K27" s="2">
        <v>172.41050000000001</v>
      </c>
      <c r="L27" s="2">
        <v>201.38492727750452</v>
      </c>
      <c r="M27" s="2">
        <v>174.16868686868651</v>
      </c>
      <c r="N27" s="2">
        <v>155.95973214285701</v>
      </c>
      <c r="O27" s="3">
        <v>214.51055555555553</v>
      </c>
      <c r="P27" s="77">
        <v>262.25041666666652</v>
      </c>
      <c r="Q27" s="63">
        <v>261.03470341104003</v>
      </c>
      <c r="R27" s="63">
        <v>275.05370224193098</v>
      </c>
      <c r="S27" s="63">
        <v>306.34815536960798</v>
      </c>
      <c r="T27" s="63">
        <v>313.69878326753002</v>
      </c>
      <c r="U27" s="34">
        <f t="shared" si="0"/>
        <v>-4.3153374840234182</v>
      </c>
      <c r="V27" s="34">
        <f t="shared" si="1"/>
        <v>2.3994359910715088</v>
      </c>
    </row>
    <row r="28" spans="1:22" ht="15" customHeight="1" x14ac:dyDescent="0.25">
      <c r="A28" s="1" t="s">
        <v>26</v>
      </c>
      <c r="B28" s="39" t="s">
        <v>3</v>
      </c>
      <c r="C28" s="2">
        <v>138.23956043955999</v>
      </c>
      <c r="D28" s="2">
        <v>135.308787878787</v>
      </c>
      <c r="E28" s="2">
        <v>121.248214285714</v>
      </c>
      <c r="F28" s="2">
        <v>163.2983838383835</v>
      </c>
      <c r="G28" s="2">
        <v>233.27299999999997</v>
      </c>
      <c r="H28" s="2">
        <v>190.060249999999</v>
      </c>
      <c r="I28" s="2">
        <v>223.80183333333301</v>
      </c>
      <c r="J28" s="2">
        <v>211.98755555555601</v>
      </c>
      <c r="K28" s="2">
        <v>180</v>
      </c>
      <c r="L28" s="2">
        <v>175.93588668351748</v>
      </c>
      <c r="M28" s="2">
        <v>151.12805555555502</v>
      </c>
      <c r="N28" s="2">
        <v>274.351180555555</v>
      </c>
      <c r="O28" s="3">
        <v>180.18</v>
      </c>
      <c r="P28" s="77">
        <v>216.46583333333299</v>
      </c>
      <c r="Q28" s="63">
        <v>279.32366092184202</v>
      </c>
      <c r="R28" s="63">
        <v>290.48864730695601</v>
      </c>
      <c r="S28" s="63">
        <v>305.86091557828252</v>
      </c>
      <c r="T28" s="63">
        <v>312.775439853119</v>
      </c>
      <c r="U28" s="34">
        <f t="shared" si="0"/>
        <v>64.566467661239329</v>
      </c>
      <c r="V28" s="34">
        <f t="shared" si="1"/>
        <v>2.2606759878958012</v>
      </c>
    </row>
    <row r="29" spans="1:22" s="47" customFormat="1" x14ac:dyDescent="0.25">
      <c r="B29" s="48"/>
      <c r="P29" s="76"/>
      <c r="Q29" s="49"/>
      <c r="R29" s="49"/>
      <c r="S29" s="49"/>
      <c r="T29" s="49"/>
      <c r="U29" s="50">
        <f>AVERAGE(U4:U28)</f>
        <v>36.213860901536009</v>
      </c>
      <c r="V29" s="50">
        <f>AVERAGE(V4:V28)</f>
        <v>1.7719847569394969</v>
      </c>
    </row>
  </sheetData>
  <sortState ref="A4:O28">
    <sortCondition ref="A4:A28"/>
  </sortState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workbookViewId="0">
      <pane xSplit="1" topLeftCell="P1" activePane="topRight" state="frozen"/>
      <selection activeCell="T4" sqref="T4"/>
      <selection pane="topRight" activeCell="T4" sqref="T4:T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0" width="10.85546875" style="44" customWidth="1"/>
    <col min="21" max="21" width="23.28515625" style="35" customWidth="1"/>
    <col min="22" max="22" width="25.5703125" style="35" customWidth="1"/>
  </cols>
  <sheetData>
    <row r="1" spans="1:22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</row>
    <row r="2" spans="1:22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U2" s="62" t="s">
        <v>33</v>
      </c>
      <c r="V2" s="62" t="s">
        <v>34</v>
      </c>
    </row>
    <row r="3" spans="1:22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>
        <v>42887</v>
      </c>
      <c r="U3" s="62" t="s">
        <v>38</v>
      </c>
      <c r="V3" s="62" t="s">
        <v>39</v>
      </c>
    </row>
    <row r="4" spans="1:22" ht="15" customHeight="1" x14ac:dyDescent="0.25">
      <c r="A4" s="1" t="s">
        <v>21</v>
      </c>
      <c r="B4" s="39" t="s">
        <v>22</v>
      </c>
      <c r="C4" s="2">
        <v>335.45454545454504</v>
      </c>
      <c r="D4" s="2">
        <v>336.66666666666652</v>
      </c>
      <c r="E4" s="2">
        <v>335.5</v>
      </c>
      <c r="F4" s="2">
        <v>351.33333333333303</v>
      </c>
      <c r="G4" s="2">
        <v>350.1515151515145</v>
      </c>
      <c r="H4" s="2">
        <v>385.12820512820451</v>
      </c>
      <c r="I4" s="2">
        <v>375</v>
      </c>
      <c r="J4" s="2">
        <v>361.666666666666</v>
      </c>
      <c r="K4" s="6">
        <v>576.28257067996606</v>
      </c>
      <c r="L4" s="2">
        <v>497.5505060782495</v>
      </c>
      <c r="M4" s="2">
        <v>447.38636363636351</v>
      </c>
      <c r="N4" s="2">
        <v>446.36363636363603</v>
      </c>
      <c r="O4" s="3">
        <v>556.34500000000003</v>
      </c>
      <c r="P4" s="77">
        <v>524.09090909090901</v>
      </c>
      <c r="Q4" s="63">
        <v>584.71</v>
      </c>
      <c r="R4" s="63">
        <v>524.54545454545496</v>
      </c>
      <c r="S4" s="63">
        <v>529.375</v>
      </c>
      <c r="T4" s="63">
        <v>528.57142857142901</v>
      </c>
      <c r="U4" s="34">
        <f>(T4-H4)/H4*100</f>
        <v>37.245577325471132</v>
      </c>
      <c r="V4" s="34">
        <f>(T4-S4)/S4*100</f>
        <v>-0.15179625569227675</v>
      </c>
    </row>
    <row r="5" spans="1:22" ht="15" customHeight="1" x14ac:dyDescent="0.25">
      <c r="A5" s="1" t="s">
        <v>17</v>
      </c>
      <c r="B5" s="39" t="s">
        <v>18</v>
      </c>
      <c r="C5" s="2">
        <v>30.378787878787801</v>
      </c>
      <c r="D5" s="2">
        <v>29.16666666666665</v>
      </c>
      <c r="E5" s="2">
        <v>28.920454545454501</v>
      </c>
      <c r="F5" s="2">
        <v>29.99999999999995</v>
      </c>
      <c r="G5" s="2">
        <v>30</v>
      </c>
      <c r="H5" s="2">
        <v>33.269230769230752</v>
      </c>
      <c r="I5" s="2">
        <v>32.613636363636346</v>
      </c>
      <c r="J5" s="2">
        <v>31.6666666666666</v>
      </c>
      <c r="K5" s="2">
        <v>47.010831875904444</v>
      </c>
      <c r="L5" s="2">
        <v>41.263028105098655</v>
      </c>
      <c r="M5" s="2">
        <v>38.75</v>
      </c>
      <c r="N5" s="2">
        <v>39.545454545454504</v>
      </c>
      <c r="O5" s="3">
        <v>48.274999999999999</v>
      </c>
      <c r="P5" s="77">
        <v>48.3333333333333</v>
      </c>
      <c r="Q5" s="63">
        <v>48.75</v>
      </c>
      <c r="R5" s="63">
        <v>45.636363636363598</v>
      </c>
      <c r="S5" s="63">
        <v>48.928571428571402</v>
      </c>
      <c r="T5" s="63">
        <v>46.3333333333333</v>
      </c>
      <c r="U5" s="34">
        <f t="shared" ref="U5:U28" si="0">(T5-H5)/H5*100</f>
        <v>39.267822736030801</v>
      </c>
      <c r="V5" s="34">
        <f t="shared" ref="V5:V28" si="1">(T5-S5)/S5*100</f>
        <v>-5.3041362530413787</v>
      </c>
    </row>
    <row r="6" spans="1:22" ht="15" customHeight="1" x14ac:dyDescent="0.25">
      <c r="A6" s="1" t="s">
        <v>30</v>
      </c>
      <c r="B6" s="39" t="s">
        <v>3</v>
      </c>
      <c r="C6" s="2">
        <v>163.22874999999999</v>
      </c>
      <c r="D6" s="2">
        <v>197.5616666666665</v>
      </c>
      <c r="E6" s="2">
        <v>276.666666666666</v>
      </c>
      <c r="F6" s="2">
        <v>198.10166666666649</v>
      </c>
      <c r="G6" s="2">
        <v>213.04166666666652</v>
      </c>
      <c r="H6" s="2">
        <v>203.333333333333</v>
      </c>
      <c r="I6" s="2">
        <v>262.97666666666646</v>
      </c>
      <c r="J6" s="2">
        <v>269.23</v>
      </c>
      <c r="K6" s="2">
        <v>180.87837940805798</v>
      </c>
      <c r="L6" s="2">
        <v>194.59084885182651</v>
      </c>
      <c r="M6" s="2">
        <v>200</v>
      </c>
      <c r="N6" s="2">
        <v>233.89</v>
      </c>
      <c r="O6" s="3">
        <v>241.19</v>
      </c>
      <c r="P6" s="77">
        <v>335</v>
      </c>
      <c r="Q6" s="63">
        <v>353.36956521739103</v>
      </c>
      <c r="R6" s="63">
        <v>345.64102564102564</v>
      </c>
      <c r="S6" s="63">
        <v>346.66666666666703</v>
      </c>
      <c r="T6" s="63">
        <v>353.09829059829059</v>
      </c>
      <c r="U6" s="34">
        <f t="shared" si="0"/>
        <v>73.654897015553033</v>
      </c>
      <c r="V6" s="34">
        <f t="shared" si="1"/>
        <v>1.8552761341221795</v>
      </c>
    </row>
    <row r="7" spans="1:22" ht="15" customHeight="1" x14ac:dyDescent="0.25">
      <c r="A7" s="1" t="s">
        <v>29</v>
      </c>
      <c r="B7" s="39" t="s">
        <v>3</v>
      </c>
      <c r="C7" s="2">
        <v>124.5265</v>
      </c>
      <c r="D7" s="2">
        <v>148.3716666666665</v>
      </c>
      <c r="E7" s="2">
        <v>149.77284090909049</v>
      </c>
      <c r="F7" s="2">
        <v>216.51</v>
      </c>
      <c r="G7" s="2">
        <v>189.2729166666665</v>
      </c>
      <c r="H7" s="2">
        <v>200.7023076923075</v>
      </c>
      <c r="I7" s="2">
        <v>257.71409090909049</v>
      </c>
      <c r="J7" s="2">
        <v>225.83666666666599</v>
      </c>
      <c r="K7" s="2">
        <v>235.4753719530525</v>
      </c>
      <c r="L7" s="2">
        <v>213.112427670746</v>
      </c>
      <c r="M7" s="2">
        <v>208.12909090909051</v>
      </c>
      <c r="N7" s="2">
        <v>200</v>
      </c>
      <c r="O7" s="3">
        <v>243.88500000000002</v>
      </c>
      <c r="P7" s="77">
        <v>256.67016666666649</v>
      </c>
      <c r="Q7" s="63">
        <v>283.54681581419749</v>
      </c>
      <c r="R7" s="63">
        <v>279.92300367743633</v>
      </c>
      <c r="S7" s="63">
        <v>291.32208219322854</v>
      </c>
      <c r="T7" s="63">
        <v>283.86285296582327</v>
      </c>
      <c r="U7" s="34">
        <f t="shared" si="0"/>
        <v>41.434772838291153</v>
      </c>
      <c r="V7" s="34">
        <f t="shared" si="1"/>
        <v>-2.5604750492129553</v>
      </c>
    </row>
    <row r="8" spans="1:22" ht="15" customHeight="1" x14ac:dyDescent="0.25">
      <c r="A8" s="1" t="s">
        <v>12</v>
      </c>
      <c r="B8" s="39" t="s">
        <v>3</v>
      </c>
      <c r="C8" s="2">
        <v>896.31833333332997</v>
      </c>
      <c r="D8" s="12">
        <v>897.3042834999967</v>
      </c>
      <c r="E8" s="2">
        <v>868.39738095238044</v>
      </c>
      <c r="F8" s="2">
        <v>1018.6124999999995</v>
      </c>
      <c r="G8" s="2">
        <v>836.44222222222152</v>
      </c>
      <c r="H8" s="2">
        <v>902.04104166666502</v>
      </c>
      <c r="I8" s="2">
        <v>1100.5862499999998</v>
      </c>
      <c r="J8" s="2">
        <v>933.94687499999509</v>
      </c>
      <c r="K8" s="2">
        <v>1039.997109717945</v>
      </c>
      <c r="L8" s="2">
        <v>974.81733024001505</v>
      </c>
      <c r="M8" s="2">
        <v>993.74857142857104</v>
      </c>
      <c r="N8" s="2">
        <v>870.04233333333298</v>
      </c>
      <c r="O8" s="3">
        <v>1054.4749999999999</v>
      </c>
      <c r="P8" s="77">
        <v>1016.035</v>
      </c>
      <c r="Q8" s="63">
        <v>1094.3722943722901</v>
      </c>
      <c r="R8" s="63">
        <v>1071.5659340659299</v>
      </c>
      <c r="S8" s="63">
        <v>1068.2478632478601</v>
      </c>
      <c r="T8" s="63">
        <v>1079.5739348370901</v>
      </c>
      <c r="U8" s="34">
        <f t="shared" si="0"/>
        <v>19.681243421297619</v>
      </c>
      <c r="V8" s="34">
        <f t="shared" si="1"/>
        <v>1.060247530455583</v>
      </c>
    </row>
    <row r="9" spans="1:22" ht="15" customHeight="1" x14ac:dyDescent="0.25">
      <c r="A9" s="1" t="s">
        <v>11</v>
      </c>
      <c r="B9" s="39" t="s">
        <v>3</v>
      </c>
      <c r="C9" s="2">
        <v>1072.2222222222199</v>
      </c>
      <c r="D9" s="12">
        <v>1073.4016666666644</v>
      </c>
      <c r="E9" s="2">
        <v>1032.482777777775</v>
      </c>
      <c r="F9" s="2">
        <v>1052.8966666666665</v>
      </c>
      <c r="G9" s="2">
        <v>1013.727</v>
      </c>
      <c r="H9" s="2">
        <v>1039.33361111111</v>
      </c>
      <c r="I9" s="2">
        <v>1107.5333333333301</v>
      </c>
      <c r="J9" s="2">
        <v>1120.8331250000001</v>
      </c>
      <c r="K9" s="2">
        <v>1431.6915863683298</v>
      </c>
      <c r="L9" s="2">
        <v>1388.3802076209349</v>
      </c>
      <c r="M9" s="2">
        <v>1153.23595238095</v>
      </c>
      <c r="N9" s="2">
        <v>1136.93333333333</v>
      </c>
      <c r="O9" s="3">
        <v>1213.0250000000001</v>
      </c>
      <c r="P9" s="77">
        <v>1245.4324999999999</v>
      </c>
      <c r="Q9" s="63">
        <v>1291.0612535612538</v>
      </c>
      <c r="R9" s="63">
        <v>1142.5925925925924</v>
      </c>
      <c r="S9" s="63">
        <v>1273.3333333333335</v>
      </c>
      <c r="T9" s="63">
        <v>1250.7142857142858</v>
      </c>
      <c r="U9" s="34">
        <f t="shared" si="0"/>
        <v>20.338096674964369</v>
      </c>
      <c r="V9" s="34">
        <f t="shared" si="1"/>
        <v>-1.7763649962602908</v>
      </c>
    </row>
    <row r="10" spans="1:22" ht="15" customHeight="1" x14ac:dyDescent="0.25">
      <c r="A10" s="1" t="s">
        <v>10</v>
      </c>
      <c r="B10" s="39" t="s">
        <v>9</v>
      </c>
      <c r="C10" s="2">
        <v>131.78571428571399</v>
      </c>
      <c r="D10" s="2">
        <v>216.875</v>
      </c>
      <c r="E10" s="2">
        <v>241.66666666666652</v>
      </c>
      <c r="F10" s="2">
        <v>212.5</v>
      </c>
      <c r="G10" s="2">
        <v>220</v>
      </c>
      <c r="H10" s="2">
        <v>220</v>
      </c>
      <c r="I10" s="2">
        <v>250</v>
      </c>
      <c r="J10" s="2">
        <v>200</v>
      </c>
      <c r="K10" s="2">
        <v>257.842883018164</v>
      </c>
      <c r="L10" s="2">
        <v>210.22865296724299</v>
      </c>
      <c r="M10" s="2">
        <v>317.5</v>
      </c>
      <c r="N10" s="2">
        <v>201.25</v>
      </c>
      <c r="O10" s="3">
        <v>223.32999999999998</v>
      </c>
      <c r="P10" s="77">
        <v>260.83333333333303</v>
      </c>
      <c r="Q10" s="63">
        <v>252.222222222222</v>
      </c>
      <c r="R10" s="63">
        <v>236.66666666666666</v>
      </c>
      <c r="S10" s="63">
        <v>231.111111111111</v>
      </c>
      <c r="T10" s="63">
        <v>280</v>
      </c>
      <c r="U10" s="34">
        <f t="shared" si="0"/>
        <v>27.27272727272727</v>
      </c>
      <c r="V10" s="34">
        <f t="shared" si="1"/>
        <v>21.15384615384621</v>
      </c>
    </row>
    <row r="11" spans="1:22" ht="15" customHeight="1" x14ac:dyDescent="0.25">
      <c r="A11" s="1" t="s">
        <v>8</v>
      </c>
      <c r="B11" s="39" t="s">
        <v>9</v>
      </c>
      <c r="C11" s="2">
        <v>133.333333333333</v>
      </c>
      <c r="D11" s="2">
        <v>285.7142857142855</v>
      </c>
      <c r="E11" s="2">
        <v>225</v>
      </c>
      <c r="F11" s="2">
        <v>151.66666666666652</v>
      </c>
      <c r="G11" s="2">
        <v>135.47619047619</v>
      </c>
      <c r="H11" s="2">
        <v>315</v>
      </c>
      <c r="I11" s="2">
        <v>300</v>
      </c>
      <c r="J11" s="2">
        <v>157.222222222222</v>
      </c>
      <c r="K11" s="2">
        <v>245.0715158535975</v>
      </c>
      <c r="L11" s="2">
        <v>203.97110181340801</v>
      </c>
      <c r="M11" s="2">
        <v>370.53571428571399</v>
      </c>
      <c r="N11" s="2">
        <v>181.80555555555549</v>
      </c>
      <c r="O11" s="3">
        <v>222.25</v>
      </c>
      <c r="P11" s="77">
        <v>205</v>
      </c>
      <c r="Q11" s="63">
        <v>226.15384615384616</v>
      </c>
      <c r="R11" s="63">
        <v>238</v>
      </c>
      <c r="S11" s="63">
        <v>232.727272727273</v>
      </c>
      <c r="T11" s="63">
        <v>238.33333333333334</v>
      </c>
      <c r="U11" s="34">
        <f t="shared" si="0"/>
        <v>-24.338624338624335</v>
      </c>
      <c r="V11" s="34">
        <f t="shared" si="1"/>
        <v>2.4088541666665493</v>
      </c>
    </row>
    <row r="12" spans="1:22" ht="15" customHeight="1" x14ac:dyDescent="0.25">
      <c r="A12" s="1" t="s">
        <v>7</v>
      </c>
      <c r="B12" s="39" t="s">
        <v>3</v>
      </c>
      <c r="C12" s="2">
        <v>175.143333333333</v>
      </c>
      <c r="D12" s="2">
        <v>171.31125</v>
      </c>
      <c r="E12" s="2">
        <v>195.83916666666599</v>
      </c>
      <c r="F12" s="2">
        <v>289.06547619047552</v>
      </c>
      <c r="G12" s="2">
        <v>238.22333333333302</v>
      </c>
      <c r="H12" s="2">
        <v>281.32055555555553</v>
      </c>
      <c r="I12" s="2">
        <v>341.72399999999999</v>
      </c>
      <c r="J12" s="2">
        <v>306.1799999999995</v>
      </c>
      <c r="K12" s="2">
        <v>306.17999999999995</v>
      </c>
      <c r="L12" s="2">
        <v>327.42749999999955</v>
      </c>
      <c r="M12" s="2">
        <v>305.39946428571352</v>
      </c>
      <c r="N12" s="2">
        <v>292.5549999999995</v>
      </c>
      <c r="O12" s="3">
        <v>358.42499999999995</v>
      </c>
      <c r="P12" s="77">
        <v>305.58642857142848</v>
      </c>
      <c r="Q12" s="63">
        <v>342.89605064559697</v>
      </c>
      <c r="R12" s="63">
        <v>306.76907786708153</v>
      </c>
      <c r="S12" s="63">
        <v>317.44663382594422</v>
      </c>
      <c r="T12" s="63">
        <v>335.107812635036</v>
      </c>
      <c r="U12" s="34">
        <f t="shared" si="0"/>
        <v>19.119561659211389</v>
      </c>
      <c r="V12" s="34">
        <f t="shared" si="1"/>
        <v>5.5635111313781929</v>
      </c>
    </row>
    <row r="13" spans="1:22" ht="15" customHeight="1" x14ac:dyDescent="0.25">
      <c r="A13" s="1" t="s">
        <v>14</v>
      </c>
      <c r="B13" s="39" t="s">
        <v>3</v>
      </c>
      <c r="C13" s="2">
        <v>548.02499999999998</v>
      </c>
      <c r="D13" s="12">
        <v>548.62782750000008</v>
      </c>
      <c r="E13" s="2">
        <v>762.5</v>
      </c>
      <c r="F13" s="2">
        <v>600</v>
      </c>
      <c r="G13" s="2">
        <v>766.66833333333295</v>
      </c>
      <c r="H13" s="2">
        <v>593.75</v>
      </c>
      <c r="I13" s="2">
        <v>566.66666666666595</v>
      </c>
      <c r="J13" s="2">
        <v>292.38833333333298</v>
      </c>
      <c r="K13" s="2">
        <v>1027.9786222092</v>
      </c>
      <c r="L13" s="2">
        <v>864.78624764574499</v>
      </c>
      <c r="M13" s="2">
        <v>708.33333333333303</v>
      </c>
      <c r="N13" s="2">
        <v>767.24</v>
      </c>
      <c r="O13" s="3">
        <v>1085.0450000000001</v>
      </c>
      <c r="P13" s="77">
        <v>712.5</v>
      </c>
      <c r="Q13" s="63">
        <v>718.75</v>
      </c>
      <c r="R13" s="63">
        <v>770.83333333333303</v>
      </c>
      <c r="S13" s="63">
        <v>781.25</v>
      </c>
      <c r="T13" s="63">
        <v>850.66666666666663</v>
      </c>
      <c r="U13" s="34">
        <f t="shared" si="0"/>
        <v>43.270175438596489</v>
      </c>
      <c r="V13" s="34">
        <f t="shared" si="1"/>
        <v>8.8853333333333282</v>
      </c>
    </row>
    <row r="14" spans="1:22" ht="15" customHeight="1" x14ac:dyDescent="0.25">
      <c r="A14" s="1" t="s">
        <v>13</v>
      </c>
      <c r="B14" s="39" t="s">
        <v>3</v>
      </c>
      <c r="C14" s="2">
        <v>466.66666666666652</v>
      </c>
      <c r="D14" s="12">
        <v>467.17999999999989</v>
      </c>
      <c r="E14" s="2">
        <v>500</v>
      </c>
      <c r="F14" s="2">
        <v>522.5</v>
      </c>
      <c r="G14" s="2">
        <v>644.97999999999945</v>
      </c>
      <c r="H14" s="2">
        <v>650</v>
      </c>
      <c r="I14" s="2">
        <v>650</v>
      </c>
      <c r="J14" s="2">
        <v>650</v>
      </c>
      <c r="K14" s="2">
        <v>1111.7149957537649</v>
      </c>
      <c r="L14" s="2">
        <v>866.69079969420147</v>
      </c>
      <c r="M14" s="2">
        <v>800</v>
      </c>
      <c r="N14" s="2">
        <v>750</v>
      </c>
      <c r="O14" s="3">
        <v>946.13</v>
      </c>
      <c r="P14" s="77">
        <v>875</v>
      </c>
      <c r="Q14" s="63">
        <v>820</v>
      </c>
      <c r="R14" s="63">
        <v>861.50793650793696</v>
      </c>
      <c r="S14" s="63">
        <v>860</v>
      </c>
      <c r="T14" s="63">
        <v>984.63917525773195</v>
      </c>
      <c r="U14" s="34">
        <f t="shared" si="0"/>
        <v>51.482950039651065</v>
      </c>
      <c r="V14" s="34">
        <f t="shared" si="1"/>
        <v>14.492927355550227</v>
      </c>
    </row>
    <row r="15" spans="1:22" ht="15" customHeight="1" x14ac:dyDescent="0.25">
      <c r="A15" s="1" t="s">
        <v>24</v>
      </c>
      <c r="B15" s="39" t="s">
        <v>16</v>
      </c>
      <c r="C15" s="2">
        <v>105</v>
      </c>
      <c r="D15" s="2">
        <v>112.5</v>
      </c>
      <c r="E15" s="2">
        <v>106.25</v>
      </c>
      <c r="F15" s="2">
        <v>120</v>
      </c>
      <c r="G15" s="2">
        <v>105</v>
      </c>
      <c r="H15" s="2">
        <v>111.6666666666665</v>
      </c>
      <c r="I15" s="2">
        <v>112.5</v>
      </c>
      <c r="J15" s="2">
        <v>110</v>
      </c>
      <c r="K15" s="2">
        <v>124.802690046534</v>
      </c>
      <c r="L15" s="2">
        <v>121.98153243716651</v>
      </c>
      <c r="M15" s="2">
        <v>148</v>
      </c>
      <c r="N15" s="2">
        <v>118.333333333333</v>
      </c>
      <c r="O15" s="3">
        <v>131.38499999999999</v>
      </c>
      <c r="P15" s="77">
        <v>148.333333333333</v>
      </c>
      <c r="Q15" s="63">
        <v>148.57142857142858</v>
      </c>
      <c r="R15" s="63">
        <v>140</v>
      </c>
      <c r="S15" s="63">
        <v>148.57142857142858</v>
      </c>
      <c r="T15" s="63">
        <v>155</v>
      </c>
      <c r="U15" s="34">
        <f t="shared" si="0"/>
        <v>38.805970149253938</v>
      </c>
      <c r="V15" s="34">
        <f t="shared" si="1"/>
        <v>4.3269230769230687</v>
      </c>
    </row>
    <row r="16" spans="1:22" ht="15" customHeight="1" x14ac:dyDescent="0.25">
      <c r="A16" s="1" t="s">
        <v>23</v>
      </c>
      <c r="B16" s="39" t="s">
        <v>16</v>
      </c>
      <c r="C16" s="2">
        <v>132.5</v>
      </c>
      <c r="D16" s="2">
        <v>131.28787878787801</v>
      </c>
      <c r="E16" s="2">
        <v>134.5454545454545</v>
      </c>
      <c r="F16" s="2">
        <v>135.833333333333</v>
      </c>
      <c r="G16" s="2">
        <v>137.083333333333</v>
      </c>
      <c r="H16" s="2">
        <v>130</v>
      </c>
      <c r="I16" s="2">
        <v>137.083333333333</v>
      </c>
      <c r="J16" s="2">
        <v>137.91666666666652</v>
      </c>
      <c r="K16" s="2">
        <v>120</v>
      </c>
      <c r="L16" s="2">
        <v>120</v>
      </c>
      <c r="M16" s="2">
        <v>143.333333333333</v>
      </c>
      <c r="N16" s="2">
        <v>144.25</v>
      </c>
      <c r="O16" s="3">
        <v>150</v>
      </c>
      <c r="P16" s="77">
        <v>165.45454545454498</v>
      </c>
      <c r="Q16" s="63">
        <v>181.875</v>
      </c>
      <c r="R16" s="63">
        <v>192.27272727272728</v>
      </c>
      <c r="S16" s="63">
        <v>191.42857142857142</v>
      </c>
      <c r="T16" s="63">
        <v>191</v>
      </c>
      <c r="U16" s="34">
        <f t="shared" si="0"/>
        <v>46.92307692307692</v>
      </c>
      <c r="V16" s="34">
        <f t="shared" si="1"/>
        <v>-0.22388059701491902</v>
      </c>
    </row>
    <row r="17" spans="1:22" ht="15" customHeight="1" x14ac:dyDescent="0.25">
      <c r="A17" s="1" t="s">
        <v>15</v>
      </c>
      <c r="B17" s="39" t="s">
        <v>16</v>
      </c>
      <c r="C17" s="2">
        <v>900</v>
      </c>
      <c r="D17" s="2">
        <v>1100</v>
      </c>
      <c r="E17" s="2">
        <v>1200</v>
      </c>
      <c r="F17" s="2">
        <v>1025</v>
      </c>
      <c r="G17" s="2">
        <v>1000</v>
      </c>
      <c r="H17" s="2">
        <v>1200</v>
      </c>
      <c r="I17" s="2">
        <v>1100</v>
      </c>
      <c r="J17" s="2">
        <v>1200</v>
      </c>
      <c r="K17" s="2">
        <v>1004.3025447338889</v>
      </c>
      <c r="L17" s="2">
        <v>1009.7943461024995</v>
      </c>
      <c r="M17" s="12">
        <v>1010.9051198832124</v>
      </c>
      <c r="N17" s="2">
        <v>1100</v>
      </c>
      <c r="O17" s="3">
        <v>1249.26</v>
      </c>
      <c r="P17" s="77">
        <v>1200</v>
      </c>
      <c r="Q17" s="63">
        <v>1300.9000000000001</v>
      </c>
      <c r="R17" s="63">
        <v>1500</v>
      </c>
      <c r="S17" s="63">
        <v>1550</v>
      </c>
      <c r="T17" s="63">
        <v>1600</v>
      </c>
      <c r="U17" s="34">
        <f t="shared" si="0"/>
        <v>33.333333333333329</v>
      </c>
      <c r="V17" s="34">
        <f t="shared" si="1"/>
        <v>3.225806451612903</v>
      </c>
    </row>
    <row r="18" spans="1:22" ht="15" customHeight="1" x14ac:dyDescent="0.25">
      <c r="A18" s="1" t="s">
        <v>27</v>
      </c>
      <c r="B18" s="39" t="s">
        <v>3</v>
      </c>
      <c r="C18" s="2">
        <v>115.917708333333</v>
      </c>
      <c r="D18" s="2">
        <v>115.805555555555</v>
      </c>
      <c r="E18" s="2">
        <v>133.57520833333299</v>
      </c>
      <c r="F18" s="2">
        <v>123.21772727272649</v>
      </c>
      <c r="G18" s="2">
        <v>152.4666666666665</v>
      </c>
      <c r="H18" s="2">
        <v>176.01878787878749</v>
      </c>
      <c r="I18" s="2">
        <v>256.713636363636</v>
      </c>
      <c r="J18" s="2">
        <v>276.59727272727247</v>
      </c>
      <c r="K18" s="2">
        <v>205.41574587813051</v>
      </c>
      <c r="L18" s="2">
        <v>199.18822909795551</v>
      </c>
      <c r="M18" s="2">
        <v>197.28694444444349</v>
      </c>
      <c r="N18" s="2">
        <v>185.98000000000002</v>
      </c>
      <c r="O18" s="3">
        <v>250.285</v>
      </c>
      <c r="P18" s="77">
        <v>261.10616666666647</v>
      </c>
      <c r="Q18" s="63">
        <v>248.69951566200803</v>
      </c>
      <c r="R18" s="63">
        <v>270.82828282828279</v>
      </c>
      <c r="S18" s="63">
        <v>283.28643578643579</v>
      </c>
      <c r="T18" s="63">
        <v>291.54913009628683</v>
      </c>
      <c r="U18" s="34">
        <f t="shared" si="0"/>
        <v>65.635233380346563</v>
      </c>
      <c r="V18" s="34">
        <f t="shared" si="1"/>
        <v>2.9167278295245063</v>
      </c>
    </row>
    <row r="19" spans="1:22" ht="15" customHeight="1" x14ac:dyDescent="0.25">
      <c r="A19" s="1" t="s">
        <v>28</v>
      </c>
      <c r="B19" s="39" t="s">
        <v>3</v>
      </c>
      <c r="C19" s="2">
        <v>125.508571428571</v>
      </c>
      <c r="D19" s="2">
        <v>129.382222222222</v>
      </c>
      <c r="E19" s="2">
        <v>142.4638888888885</v>
      </c>
      <c r="F19" s="2">
        <v>148.34125</v>
      </c>
      <c r="G19" s="2">
        <v>181.21116666666649</v>
      </c>
      <c r="H19" s="2">
        <v>194.8118181818175</v>
      </c>
      <c r="I19" s="2">
        <v>282.44972222222151</v>
      </c>
      <c r="J19" s="2">
        <v>293.37249999999949</v>
      </c>
      <c r="K19" s="2" t="s">
        <v>36</v>
      </c>
      <c r="L19" s="2">
        <v>201.6353326423615</v>
      </c>
      <c r="M19" s="2">
        <v>245.19151515151452</v>
      </c>
      <c r="N19" s="2">
        <v>207.37055555555497</v>
      </c>
      <c r="O19" s="3">
        <v>269.90499999999997</v>
      </c>
      <c r="P19" s="77">
        <v>269.03666666666601</v>
      </c>
      <c r="Q19" s="63">
        <v>276.70488988136043</v>
      </c>
      <c r="R19" s="63">
        <v>288.39936824692921</v>
      </c>
      <c r="S19" s="63">
        <v>302.59906759906761</v>
      </c>
      <c r="T19" s="63">
        <v>328.59418898253847</v>
      </c>
      <c r="U19" s="34">
        <f t="shared" si="0"/>
        <v>68.672615475444175</v>
      </c>
      <c r="V19" s="34">
        <f t="shared" si="1"/>
        <v>8.5906151627385121</v>
      </c>
    </row>
    <row r="20" spans="1:22" ht="15" customHeight="1" x14ac:dyDescent="0.25">
      <c r="A20" s="1" t="s">
        <v>19</v>
      </c>
      <c r="B20" s="39" t="s">
        <v>3</v>
      </c>
      <c r="C20" s="2">
        <v>797.06</v>
      </c>
      <c r="D20" s="2">
        <v>1450</v>
      </c>
      <c r="E20" s="2">
        <v>850</v>
      </c>
      <c r="F20" s="2">
        <v>868.75</v>
      </c>
      <c r="G20" s="2">
        <v>1166.665</v>
      </c>
      <c r="H20" s="2">
        <v>989.56</v>
      </c>
      <c r="I20" s="2">
        <v>1166.665</v>
      </c>
      <c r="J20" s="2">
        <v>1104.1649999999995</v>
      </c>
      <c r="K20" s="2">
        <v>1158.89367340132</v>
      </c>
      <c r="L20" s="2">
        <v>1037.16292247155</v>
      </c>
      <c r="M20" s="2">
        <v>926.92499999999995</v>
      </c>
      <c r="N20" s="2">
        <v>993.58999999999992</v>
      </c>
      <c r="O20" s="3">
        <v>1021.78</v>
      </c>
      <c r="P20" s="77">
        <v>961.54</v>
      </c>
      <c r="Q20" s="63">
        <v>963.33333333333303</v>
      </c>
      <c r="R20" s="63">
        <v>970</v>
      </c>
      <c r="S20" s="63">
        <v>1076.9230769230769</v>
      </c>
      <c r="T20" s="63">
        <v>1080</v>
      </c>
      <c r="U20" s="34">
        <f t="shared" si="0"/>
        <v>9.1394154977970068</v>
      </c>
      <c r="V20" s="34">
        <f t="shared" si="1"/>
        <v>0.28571428571428736</v>
      </c>
    </row>
    <row r="21" spans="1:22" ht="15" customHeight="1" x14ac:dyDescent="0.25">
      <c r="A21" s="1" t="s">
        <v>20</v>
      </c>
      <c r="B21" s="39" t="s">
        <v>3</v>
      </c>
      <c r="C21" s="2">
        <v>616.66666666667004</v>
      </c>
      <c r="D21" s="2">
        <v>650</v>
      </c>
      <c r="E21" s="2">
        <v>700</v>
      </c>
      <c r="F21" s="2">
        <v>716.66666666667004</v>
      </c>
      <c r="G21" s="2">
        <v>950</v>
      </c>
      <c r="H21" s="2">
        <v>1063.6400000000001</v>
      </c>
      <c r="I21" s="2">
        <v>1066.67</v>
      </c>
      <c r="J21" s="2">
        <v>1060</v>
      </c>
      <c r="K21" s="6">
        <v>1099.82816433532</v>
      </c>
      <c r="L21" s="2">
        <v>1122.4892161058999</v>
      </c>
      <c r="M21" s="2">
        <v>1000</v>
      </c>
      <c r="N21" s="2">
        <v>1111.1099999999999</v>
      </c>
      <c r="O21" s="3">
        <v>1201.6300000000001</v>
      </c>
      <c r="P21" s="77">
        <v>1363.64</v>
      </c>
      <c r="Q21" s="63">
        <v>1353.8461538461499</v>
      </c>
      <c r="R21" s="63">
        <v>1355</v>
      </c>
      <c r="S21" s="63">
        <v>1363.6363636363635</v>
      </c>
      <c r="T21" s="63">
        <v>1370</v>
      </c>
      <c r="U21" s="34">
        <f t="shared" si="0"/>
        <v>28.80297845135571</v>
      </c>
      <c r="V21" s="34">
        <f t="shared" si="1"/>
        <v>0.46666666666667583</v>
      </c>
    </row>
    <row r="22" spans="1:22" ht="15" customHeight="1" x14ac:dyDescent="0.25">
      <c r="A22" s="1" t="s">
        <v>31</v>
      </c>
      <c r="B22" s="39" t="s">
        <v>3</v>
      </c>
      <c r="C22" s="2">
        <v>100.8112499999998</v>
      </c>
      <c r="D22" s="2">
        <v>102.65833333333299</v>
      </c>
      <c r="E22" s="2">
        <v>146.036</v>
      </c>
      <c r="F22" s="2">
        <v>192.70166666666699</v>
      </c>
      <c r="G22" s="2">
        <v>106.90923076923045</v>
      </c>
      <c r="H22" s="2">
        <v>127.5233333333333</v>
      </c>
      <c r="I22" s="2">
        <v>193.16204545454499</v>
      </c>
      <c r="J22" s="2">
        <v>138.360416666666</v>
      </c>
      <c r="K22" s="2">
        <v>158.07114581412199</v>
      </c>
      <c r="L22" s="2">
        <v>117.231160499534</v>
      </c>
      <c r="M22" s="2">
        <v>199.07650000000001</v>
      </c>
      <c r="N22" s="2">
        <v>190.60874999999999</v>
      </c>
      <c r="O22" s="3">
        <v>193.57499999999999</v>
      </c>
      <c r="P22" s="77">
        <v>142.34616666666651</v>
      </c>
      <c r="Q22" s="63">
        <v>144.86214377792501</v>
      </c>
      <c r="R22" s="63">
        <v>130.35972629521001</v>
      </c>
      <c r="S22" s="63">
        <v>125.518102300805</v>
      </c>
      <c r="T22" s="63">
        <v>133.378529433751</v>
      </c>
      <c r="U22" s="34">
        <f t="shared" si="0"/>
        <v>4.5914703979018494</v>
      </c>
      <c r="V22" s="34">
        <f t="shared" si="1"/>
        <v>6.2623852566767084</v>
      </c>
    </row>
    <row r="23" spans="1:22" ht="15" customHeight="1" x14ac:dyDescent="0.25">
      <c r="A23" s="1" t="s">
        <v>4</v>
      </c>
      <c r="B23" s="39" t="s">
        <v>3</v>
      </c>
      <c r="C23" s="2">
        <v>142.31</v>
      </c>
      <c r="D23" s="2">
        <v>166.93</v>
      </c>
      <c r="E23" s="2">
        <v>172.62</v>
      </c>
      <c r="F23" s="2">
        <v>190.79500000000002</v>
      </c>
      <c r="G23" s="2">
        <v>203.47499999999999</v>
      </c>
      <c r="H23" s="2">
        <v>196.245</v>
      </c>
      <c r="I23" s="2">
        <v>205.33</v>
      </c>
      <c r="J23" s="6">
        <v>242.48500000000001</v>
      </c>
      <c r="K23" s="2">
        <v>228.557735854767</v>
      </c>
      <c r="L23" s="2">
        <v>229.013523442408</v>
      </c>
      <c r="M23" s="2">
        <v>232.14499999999998</v>
      </c>
      <c r="N23" s="2">
        <v>257.66999999999996</v>
      </c>
      <c r="O23" s="3">
        <v>233.11</v>
      </c>
      <c r="P23" s="77">
        <v>262.5</v>
      </c>
      <c r="Q23" s="63">
        <v>268.38407494145201</v>
      </c>
      <c r="R23" s="63">
        <v>250.00000000000003</v>
      </c>
      <c r="S23" s="63">
        <v>283.92857142857144</v>
      </c>
      <c r="T23" s="63">
        <v>301.9480519480519</v>
      </c>
      <c r="U23" s="34">
        <f t="shared" si="0"/>
        <v>53.862800044868351</v>
      </c>
      <c r="V23" s="34">
        <f t="shared" si="1"/>
        <v>6.3464837049742471</v>
      </c>
    </row>
    <row r="24" spans="1:22" ht="15" customHeight="1" x14ac:dyDescent="0.25">
      <c r="A24" s="1" t="s">
        <v>5</v>
      </c>
      <c r="B24" s="39" t="s">
        <v>3</v>
      </c>
      <c r="C24" s="2">
        <v>137.1099999999995</v>
      </c>
      <c r="D24" s="2">
        <v>155.40749999999952</v>
      </c>
      <c r="E24" s="2">
        <v>164.3066666666665</v>
      </c>
      <c r="F24" s="2">
        <v>286.34704545454451</v>
      </c>
      <c r="G24" s="2">
        <v>215.54166666666652</v>
      </c>
      <c r="H24" s="2">
        <v>245.962948717948</v>
      </c>
      <c r="I24" s="2">
        <v>293.1166666666665</v>
      </c>
      <c r="J24" s="2">
        <v>294.9820454545445</v>
      </c>
      <c r="K24" s="6">
        <v>253.86010659392551</v>
      </c>
      <c r="L24" s="2">
        <v>241.92657349999999</v>
      </c>
      <c r="M24" s="2">
        <v>343.8984090909085</v>
      </c>
      <c r="N24" s="2">
        <v>380.58575757576</v>
      </c>
      <c r="O24" s="3">
        <v>256.80250000000001</v>
      </c>
      <c r="P24" s="77">
        <v>306.22449999999947</v>
      </c>
      <c r="Q24" s="63">
        <v>305.55429093836403</v>
      </c>
      <c r="R24" s="63">
        <v>283.76623376623377</v>
      </c>
      <c r="S24" s="63">
        <v>285.02623553958801</v>
      </c>
      <c r="T24" s="63">
        <v>296.85117967332098</v>
      </c>
      <c r="U24" s="34">
        <f t="shared" si="0"/>
        <v>20.689388877723946</v>
      </c>
      <c r="V24" s="34">
        <f t="shared" si="1"/>
        <v>4.1487212962508409</v>
      </c>
    </row>
    <row r="25" spans="1:22" ht="15" customHeight="1" x14ac:dyDescent="0.25">
      <c r="A25" s="1" t="s">
        <v>6</v>
      </c>
      <c r="B25" s="39" t="s">
        <v>3</v>
      </c>
      <c r="C25" s="12">
        <v>187.9</v>
      </c>
      <c r="D25" s="12">
        <v>188.10669000000001</v>
      </c>
      <c r="E25" s="12">
        <v>188.31360735900003</v>
      </c>
      <c r="F25" s="12">
        <v>188.52075232709495</v>
      </c>
      <c r="G25" s="12">
        <v>188.72812515465478</v>
      </c>
      <c r="H25" s="12">
        <v>188.93572609232493</v>
      </c>
      <c r="I25" s="2">
        <v>250.88</v>
      </c>
      <c r="J25" s="12">
        <v>251.26596799999999</v>
      </c>
      <c r="K25" s="6">
        <v>283.15945639321899</v>
      </c>
      <c r="L25" s="2">
        <v>291.03615425661098</v>
      </c>
      <c r="M25" s="12">
        <v>291.24629402629301</v>
      </c>
      <c r="N25" s="12">
        <v>291.45666494972198</v>
      </c>
      <c r="O25" s="3">
        <v>292.52999999999997</v>
      </c>
      <c r="P25" s="78">
        <v>300.67</v>
      </c>
      <c r="Q25" s="63">
        <v>280.89</v>
      </c>
      <c r="R25" s="63">
        <v>275</v>
      </c>
      <c r="S25" s="63">
        <v>281.11</v>
      </c>
      <c r="T25" s="63">
        <v>278.05500000000001</v>
      </c>
      <c r="U25" s="34">
        <f t="shared" si="0"/>
        <v>47.169095941191266</v>
      </c>
      <c r="V25" s="34">
        <f t="shared" si="1"/>
        <v>-1.0867631887873099</v>
      </c>
    </row>
    <row r="26" spans="1:22" ht="15" customHeight="1" x14ac:dyDescent="0.25">
      <c r="A26" s="1" t="s">
        <v>2</v>
      </c>
      <c r="B26" s="39" t="s">
        <v>3</v>
      </c>
      <c r="C26" s="2">
        <v>239.64766666666651</v>
      </c>
      <c r="D26" s="2">
        <v>261.28106060606001</v>
      </c>
      <c r="E26" s="2">
        <v>261.8062121212115</v>
      </c>
      <c r="F26" s="2">
        <v>369.32166666666603</v>
      </c>
      <c r="G26" s="2">
        <v>287.09075757575698</v>
      </c>
      <c r="H26" s="2">
        <v>379.0541666666665</v>
      </c>
      <c r="I26" s="2">
        <v>339.4490909090905</v>
      </c>
      <c r="J26" s="2">
        <v>353.84712121212101</v>
      </c>
      <c r="K26" s="2">
        <v>350.61312412318898</v>
      </c>
      <c r="L26" s="2">
        <v>363.73039426999202</v>
      </c>
      <c r="M26" s="2">
        <v>372.35799999999949</v>
      </c>
      <c r="N26" s="2">
        <v>396.01049999999998</v>
      </c>
      <c r="O26" s="3">
        <v>384.38</v>
      </c>
      <c r="P26" s="77">
        <v>395.49388888888848</v>
      </c>
      <c r="Q26" s="63">
        <v>428.39269925476816</v>
      </c>
      <c r="R26" s="63">
        <v>333.53956992795469</v>
      </c>
      <c r="S26" s="63">
        <v>362.72577996715933</v>
      </c>
      <c r="T26" s="63">
        <v>374.09502821092144</v>
      </c>
      <c r="U26" s="34">
        <f t="shared" si="0"/>
        <v>-1.3082928224625059</v>
      </c>
      <c r="V26" s="34">
        <f t="shared" si="1"/>
        <v>3.1343921142829911</v>
      </c>
    </row>
    <row r="27" spans="1:22" ht="15" customHeight="1" x14ac:dyDescent="0.25">
      <c r="A27" s="1" t="s">
        <v>25</v>
      </c>
      <c r="B27" s="39" t="s">
        <v>3</v>
      </c>
      <c r="C27" s="2">
        <v>126.60057692307649</v>
      </c>
      <c r="D27" s="2">
        <v>196.152083333332</v>
      </c>
      <c r="E27" s="2">
        <v>204.30699999999993</v>
      </c>
      <c r="F27" s="2">
        <v>135.65208333333294</v>
      </c>
      <c r="G27" s="2">
        <v>107.54</v>
      </c>
      <c r="H27" s="2">
        <v>171.330833333333</v>
      </c>
      <c r="I27" s="2">
        <v>217.785</v>
      </c>
      <c r="J27" s="2">
        <v>204.64166666666648</v>
      </c>
      <c r="K27" s="2">
        <v>228.3703703156545</v>
      </c>
      <c r="L27" s="2">
        <v>169.237461786094</v>
      </c>
      <c r="M27" s="2">
        <v>159.12925000000001</v>
      </c>
      <c r="N27" s="2">
        <v>201.915606060606</v>
      </c>
      <c r="O27" s="3">
        <v>204.16749999999999</v>
      </c>
      <c r="P27" s="77">
        <v>212.025555555555</v>
      </c>
      <c r="Q27" s="63">
        <v>217.989820915162</v>
      </c>
      <c r="R27" s="63">
        <v>251.47354897354899</v>
      </c>
      <c r="S27" s="63">
        <v>271.14313790784399</v>
      </c>
      <c r="T27" s="63">
        <v>284.11851871851695</v>
      </c>
      <c r="U27" s="34">
        <f t="shared" si="0"/>
        <v>65.830348916677281</v>
      </c>
      <c r="V27" s="34">
        <f t="shared" si="1"/>
        <v>4.7854358073716128</v>
      </c>
    </row>
    <row r="28" spans="1:22" ht="15" customHeight="1" x14ac:dyDescent="0.25">
      <c r="A28" s="1" t="s">
        <v>26</v>
      </c>
      <c r="B28" s="39" t="s">
        <v>3</v>
      </c>
      <c r="C28" s="2">
        <v>122.1931818181815</v>
      </c>
      <c r="D28" s="2">
        <v>194.37538461538401</v>
      </c>
      <c r="E28" s="2">
        <v>119.98999999999995</v>
      </c>
      <c r="F28" s="2">
        <v>249.58666666666599</v>
      </c>
      <c r="G28" s="2">
        <v>149.8477380952375</v>
      </c>
      <c r="H28" s="2">
        <v>205.79666666666651</v>
      </c>
      <c r="I28" s="2">
        <v>169.66749999999999</v>
      </c>
      <c r="J28" s="2">
        <v>166.53550000000001</v>
      </c>
      <c r="K28" s="2">
        <v>199.26388445602151</v>
      </c>
      <c r="L28" s="2">
        <v>164.92377333333249</v>
      </c>
      <c r="M28" s="2">
        <v>159.990499999999</v>
      </c>
      <c r="N28" s="2">
        <v>141.21474999999998</v>
      </c>
      <c r="O28" s="3">
        <v>175.1925</v>
      </c>
      <c r="P28" s="77">
        <v>145.36696969696899</v>
      </c>
      <c r="Q28" s="63">
        <v>190.50692369162152</v>
      </c>
      <c r="R28" s="63">
        <v>195.09259259259258</v>
      </c>
      <c r="S28" s="63">
        <v>204.151805296123</v>
      </c>
      <c r="T28" s="63">
        <v>210.83</v>
      </c>
      <c r="U28" s="34">
        <f t="shared" si="0"/>
        <v>2.445779815027862</v>
      </c>
      <c r="V28" s="34">
        <f t="shared" si="1"/>
        <v>3.2711906192503486</v>
      </c>
    </row>
    <row r="29" spans="1:22" s="47" customFormat="1" x14ac:dyDescent="0.25">
      <c r="B29" s="48"/>
      <c r="P29" s="76"/>
      <c r="Q29" s="49"/>
      <c r="R29" s="49"/>
      <c r="S29" s="49"/>
      <c r="T29" s="49"/>
      <c r="U29" s="50">
        <f>AVERAGE(U4:U28)</f>
        <v>33.320896578588226</v>
      </c>
      <c r="V29" s="50">
        <f>AVERAGE(V4:V28)</f>
        <v>3.6831056694931936</v>
      </c>
    </row>
  </sheetData>
  <sortState ref="A4:O28">
    <sortCondition ref="A4:A28"/>
  </sortState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workbookViewId="0">
      <pane xSplit="1" topLeftCell="P1" activePane="topRight" state="frozen"/>
      <selection activeCell="T4" sqref="T4"/>
      <selection pane="topRight" activeCell="T4" sqref="T4:T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0" width="10.85546875" style="44" customWidth="1"/>
    <col min="21" max="21" width="23.28515625" style="35" customWidth="1"/>
    <col min="22" max="22" width="25.5703125" style="35" customWidth="1"/>
  </cols>
  <sheetData>
    <row r="1" spans="1:22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</row>
    <row r="2" spans="1:22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U2" s="62" t="s">
        <v>33</v>
      </c>
      <c r="V2" s="62" t="s">
        <v>34</v>
      </c>
    </row>
    <row r="3" spans="1:22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>
        <v>42887</v>
      </c>
      <c r="U3" s="62" t="s">
        <v>38</v>
      </c>
      <c r="V3" s="62" t="s">
        <v>39</v>
      </c>
    </row>
    <row r="4" spans="1:22" ht="15" customHeight="1" x14ac:dyDescent="0.25">
      <c r="A4" s="1" t="s">
        <v>21</v>
      </c>
      <c r="B4" s="39" t="s">
        <v>22</v>
      </c>
      <c r="C4" s="2">
        <v>347.67857142857099</v>
      </c>
      <c r="D4" s="2">
        <v>353.65079365079299</v>
      </c>
      <c r="E4" s="2">
        <v>382.5</v>
      </c>
      <c r="F4" s="2">
        <v>325</v>
      </c>
      <c r="G4" s="2">
        <v>371.25</v>
      </c>
      <c r="H4" s="2">
        <v>370.75</v>
      </c>
      <c r="I4" s="2">
        <v>391.25</v>
      </c>
      <c r="J4" s="2">
        <v>372.88888888888846</v>
      </c>
      <c r="K4" s="2">
        <v>631.44607639799597</v>
      </c>
      <c r="L4" s="2">
        <v>498.2786390511875</v>
      </c>
      <c r="M4" s="2">
        <v>464.79166666666652</v>
      </c>
      <c r="N4" s="2">
        <v>426</v>
      </c>
      <c r="O4" s="3">
        <v>594.85166666666669</v>
      </c>
      <c r="P4" s="77">
        <v>447.142857142857</v>
      </c>
      <c r="Q4" s="63">
        <v>575.71</v>
      </c>
      <c r="R4" s="63">
        <v>527.64705882352905</v>
      </c>
      <c r="S4" s="63">
        <v>511.944444444444</v>
      </c>
      <c r="T4" s="63">
        <v>520.66666666666697</v>
      </c>
      <c r="U4" s="34">
        <f>(T4-H4)/H4*100</f>
        <v>40.436053045628313</v>
      </c>
      <c r="V4" s="34">
        <f>(T4-S4)/S4*100</f>
        <v>1.7037438958221764</v>
      </c>
    </row>
    <row r="5" spans="1:22" ht="15" customHeight="1" x14ac:dyDescent="0.25">
      <c r="A5" s="1" t="s">
        <v>17</v>
      </c>
      <c r="B5" s="39" t="s">
        <v>18</v>
      </c>
      <c r="C5" s="2">
        <v>29.7222222222222</v>
      </c>
      <c r="D5" s="2">
        <v>29.285714285714249</v>
      </c>
      <c r="E5" s="2">
        <v>29.41666666666665</v>
      </c>
      <c r="F5" s="2">
        <v>69</v>
      </c>
      <c r="G5" s="2">
        <v>55.192307692307651</v>
      </c>
      <c r="H5" s="2">
        <v>50</v>
      </c>
      <c r="I5" s="2">
        <v>33.4375</v>
      </c>
      <c r="J5" s="2">
        <v>32.136363636363598</v>
      </c>
      <c r="K5" s="2">
        <v>52.26642688621645</v>
      </c>
      <c r="L5" s="2">
        <v>42.482631432952999</v>
      </c>
      <c r="M5" s="2">
        <v>38.557692307692299</v>
      </c>
      <c r="N5" s="2">
        <v>40</v>
      </c>
      <c r="O5" s="3">
        <v>46.78</v>
      </c>
      <c r="P5" s="77">
        <v>47</v>
      </c>
      <c r="Q5" s="63">
        <v>48.357142857142897</v>
      </c>
      <c r="R5" s="63">
        <v>48</v>
      </c>
      <c r="S5" s="63">
        <v>46.764705882352899</v>
      </c>
      <c r="T5" s="63">
        <v>48.3333333333333</v>
      </c>
      <c r="U5" s="34">
        <f t="shared" ref="U5:U28" si="0">(T5-H5)/H5*100</f>
        <v>-3.3333333333334001</v>
      </c>
      <c r="V5" s="34">
        <f t="shared" ref="V5:V28" si="1">(T5-S5)/S5*100</f>
        <v>3.354297693920357</v>
      </c>
    </row>
    <row r="6" spans="1:22" ht="15" customHeight="1" x14ac:dyDescent="0.25">
      <c r="A6" s="1" t="s">
        <v>30</v>
      </c>
      <c r="B6" s="39" t="s">
        <v>3</v>
      </c>
      <c r="C6" s="2">
        <v>208.77816666666649</v>
      </c>
      <c r="D6" s="2">
        <v>206.23875000000001</v>
      </c>
      <c r="E6" s="2">
        <v>214.72014285714249</v>
      </c>
      <c r="F6" s="2">
        <v>206.70699999999999</v>
      </c>
      <c r="G6" s="2">
        <v>263.40517857142851</v>
      </c>
      <c r="H6" s="2">
        <v>251.34399999999999</v>
      </c>
      <c r="I6" s="2">
        <v>247.71833333333299</v>
      </c>
      <c r="J6" s="2">
        <v>287.01541666666651</v>
      </c>
      <c r="K6" s="2">
        <v>302.61709408084448</v>
      </c>
      <c r="L6" s="2">
        <v>314.71193460783002</v>
      </c>
      <c r="M6" s="2">
        <v>414.08500000000004</v>
      </c>
      <c r="N6" s="2">
        <v>303.63799999999998</v>
      </c>
      <c r="O6" s="3">
        <v>300</v>
      </c>
      <c r="P6" s="77">
        <v>358.08749999999998</v>
      </c>
      <c r="Q6" s="63">
        <v>251.523444626893</v>
      </c>
      <c r="R6" s="63">
        <v>314.02919107769401</v>
      </c>
      <c r="S6" s="63">
        <v>327.54357198671499</v>
      </c>
      <c r="T6" s="63">
        <v>346.66588607224401</v>
      </c>
      <c r="U6" s="34">
        <f t="shared" si="0"/>
        <v>37.924870326024894</v>
      </c>
      <c r="V6" s="34">
        <f t="shared" si="1"/>
        <v>5.8380978046806558</v>
      </c>
    </row>
    <row r="7" spans="1:22" ht="15" customHeight="1" x14ac:dyDescent="0.25">
      <c r="A7" s="1" t="s">
        <v>29</v>
      </c>
      <c r="B7" s="39" t="s">
        <v>3</v>
      </c>
      <c r="C7" s="2">
        <v>175.62158730158649</v>
      </c>
      <c r="D7" s="2">
        <v>171.26557142857101</v>
      </c>
      <c r="E7" s="2">
        <v>189.09857142857101</v>
      </c>
      <c r="F7" s="2">
        <v>194.81083333333299</v>
      </c>
      <c r="G7" s="2">
        <v>242.435</v>
      </c>
      <c r="H7" s="2">
        <v>248.55966666666649</v>
      </c>
      <c r="I7" s="2">
        <v>241.96566666666649</v>
      </c>
      <c r="J7" s="2">
        <v>229.51799999999952</v>
      </c>
      <c r="K7" s="2">
        <v>264.66158142621498</v>
      </c>
      <c r="L7" s="2">
        <v>283.59023219733501</v>
      </c>
      <c r="M7" s="2">
        <v>291.30179487179453</v>
      </c>
      <c r="N7" s="2">
        <v>274.77466666666646</v>
      </c>
      <c r="O7" s="3">
        <v>271.64833333333331</v>
      </c>
      <c r="P7" s="77">
        <v>269.94696428571399</v>
      </c>
      <c r="Q7" s="63">
        <v>298.70817935224625</v>
      </c>
      <c r="R7" s="63">
        <v>301.3375298008732</v>
      </c>
      <c r="S7" s="63">
        <v>308.48842711924635</v>
      </c>
      <c r="T7" s="63">
        <v>307.97772737152349</v>
      </c>
      <c r="U7" s="34">
        <f t="shared" si="0"/>
        <v>23.904948659486337</v>
      </c>
      <c r="V7" s="34">
        <f t="shared" si="1"/>
        <v>-0.16554907828858559</v>
      </c>
    </row>
    <row r="8" spans="1:22" ht="15" customHeight="1" x14ac:dyDescent="0.25">
      <c r="A8" s="1" t="s">
        <v>12</v>
      </c>
      <c r="B8" s="39" t="s">
        <v>3</v>
      </c>
      <c r="C8" s="6">
        <v>765.47619047618991</v>
      </c>
      <c r="D8" s="13">
        <v>767.92571428571375</v>
      </c>
      <c r="E8" s="6">
        <v>825</v>
      </c>
      <c r="F8" s="6">
        <v>1015</v>
      </c>
      <c r="G8" s="6">
        <v>895.83333333333303</v>
      </c>
      <c r="H8" s="2">
        <v>942.85714285714198</v>
      </c>
      <c r="I8" s="6">
        <v>1066.6666666666665</v>
      </c>
      <c r="J8" s="2">
        <v>984.02749999999992</v>
      </c>
      <c r="K8" s="2">
        <v>1080.9559547870631</v>
      </c>
      <c r="L8" s="2">
        <v>1100.6620148325001</v>
      </c>
      <c r="M8" s="6">
        <v>1025</v>
      </c>
      <c r="N8" s="2">
        <v>985.10395833333291</v>
      </c>
      <c r="O8" s="3">
        <v>1147.7950000000001</v>
      </c>
      <c r="P8" s="77">
        <v>1136.9045454545401</v>
      </c>
      <c r="Q8" s="63">
        <v>1118.1818181818182</v>
      </c>
      <c r="R8" s="63">
        <v>1089.6940418679551</v>
      </c>
      <c r="S8" s="63">
        <v>1075.9197324414699</v>
      </c>
      <c r="T8" s="63">
        <v>1116.8542654028436</v>
      </c>
      <c r="U8" s="34">
        <f t="shared" si="0"/>
        <v>18.454240269998671</v>
      </c>
      <c r="V8" s="34">
        <f t="shared" si="1"/>
        <v>3.8046084412342971</v>
      </c>
    </row>
    <row r="9" spans="1:22" ht="15" customHeight="1" x14ac:dyDescent="0.25">
      <c r="A9" s="1" t="s">
        <v>11</v>
      </c>
      <c r="B9" s="39" t="s">
        <v>3</v>
      </c>
      <c r="C9" s="2">
        <v>1054.1666666666665</v>
      </c>
      <c r="D9" s="12">
        <v>988.66</v>
      </c>
      <c r="E9" s="2">
        <v>981.81818181818153</v>
      </c>
      <c r="F9" s="2">
        <v>1220.5055555555555</v>
      </c>
      <c r="G9" s="2">
        <v>1021.2121212121195</v>
      </c>
      <c r="H9" s="2">
        <v>1047.7777272727249</v>
      </c>
      <c r="I9" s="2">
        <v>1068.75</v>
      </c>
      <c r="J9" s="2">
        <v>1115.606</v>
      </c>
      <c r="K9" s="2">
        <v>1295.654766490615</v>
      </c>
      <c r="L9" s="2">
        <v>1247.4945819148249</v>
      </c>
      <c r="M9" s="2">
        <v>1054.26</v>
      </c>
      <c r="N9" s="2">
        <v>1194.0772727272702</v>
      </c>
      <c r="O9" s="3">
        <v>1169.78</v>
      </c>
      <c r="P9" s="77">
        <v>1270.454545454545</v>
      </c>
      <c r="Q9" s="63">
        <v>1276.1904761904764</v>
      </c>
      <c r="R9" s="63">
        <v>1306.4102564102566</v>
      </c>
      <c r="S9" s="63">
        <v>1311.1111111111099</v>
      </c>
      <c r="T9" s="63">
        <v>1311.5966386554601</v>
      </c>
      <c r="U9" s="34">
        <f t="shared" si="0"/>
        <v>25.178900497287067</v>
      </c>
      <c r="V9" s="34">
        <f t="shared" si="1"/>
        <v>3.7031761857213658E-2</v>
      </c>
    </row>
    <row r="10" spans="1:22" ht="15" customHeight="1" x14ac:dyDescent="0.25">
      <c r="A10" s="1" t="s">
        <v>10</v>
      </c>
      <c r="B10" s="39" t="s">
        <v>9</v>
      </c>
      <c r="C10" s="2">
        <v>191.9642857142855</v>
      </c>
      <c r="D10" s="2">
        <v>228.96825396825352</v>
      </c>
      <c r="E10" s="2">
        <v>241.222222222222</v>
      </c>
      <c r="F10" s="2">
        <v>239.77777777777749</v>
      </c>
      <c r="G10" s="2">
        <v>226.47727272727252</v>
      </c>
      <c r="H10" s="2">
        <v>262.5</v>
      </c>
      <c r="I10" s="2">
        <v>245</v>
      </c>
      <c r="J10" s="2">
        <v>259.16666666666652</v>
      </c>
      <c r="K10" s="2">
        <v>317.85216969247404</v>
      </c>
      <c r="L10" s="2">
        <v>275.43110150374946</v>
      </c>
      <c r="M10" s="2">
        <v>284.69696969696901</v>
      </c>
      <c r="N10" s="2">
        <v>274.722222222222</v>
      </c>
      <c r="O10" s="3">
        <v>295.255</v>
      </c>
      <c r="P10" s="77">
        <v>290</v>
      </c>
      <c r="Q10" s="63">
        <v>278.46153846153845</v>
      </c>
      <c r="R10" s="63">
        <v>262.14285714285717</v>
      </c>
      <c r="S10" s="63">
        <v>277.64705882352939</v>
      </c>
      <c r="T10" s="63">
        <v>285.555555555556</v>
      </c>
      <c r="U10" s="34">
        <f t="shared" si="0"/>
        <v>8.783068783068952</v>
      </c>
      <c r="V10" s="34">
        <f t="shared" si="1"/>
        <v>2.8483992467044983</v>
      </c>
    </row>
    <row r="11" spans="1:22" ht="15" customHeight="1" x14ac:dyDescent="0.25">
      <c r="A11" s="1" t="s">
        <v>8</v>
      </c>
      <c r="B11" s="39" t="s">
        <v>9</v>
      </c>
      <c r="C11" s="2">
        <v>163.125</v>
      </c>
      <c r="D11" s="2">
        <v>280.95238095238051</v>
      </c>
      <c r="E11" s="2">
        <v>228.63636363636351</v>
      </c>
      <c r="F11" s="2">
        <v>200.833333333333</v>
      </c>
      <c r="G11" s="2">
        <v>184.16666666666652</v>
      </c>
      <c r="H11" s="2">
        <v>302.27272727272702</v>
      </c>
      <c r="I11" s="2">
        <v>305</v>
      </c>
      <c r="J11" s="2">
        <v>225.27777777777749</v>
      </c>
      <c r="K11" s="2">
        <v>285.00737729155503</v>
      </c>
      <c r="L11" s="2">
        <v>271.58049646024904</v>
      </c>
      <c r="M11" s="2">
        <v>287.82051282051248</v>
      </c>
      <c r="N11" s="2">
        <v>234.583333333333</v>
      </c>
      <c r="O11" s="3">
        <v>257.26</v>
      </c>
      <c r="P11" s="77">
        <v>241.66666666666649</v>
      </c>
      <c r="Q11" s="63">
        <v>233.125</v>
      </c>
      <c r="R11" s="63">
        <v>240.55555555555554</v>
      </c>
      <c r="S11" s="63">
        <v>278.94736842105266</v>
      </c>
      <c r="T11" s="63">
        <v>286.42857142857099</v>
      </c>
      <c r="U11" s="34">
        <f t="shared" si="0"/>
        <v>-5.2416756176155346</v>
      </c>
      <c r="V11" s="34">
        <f t="shared" si="1"/>
        <v>2.6819407008084584</v>
      </c>
    </row>
    <row r="12" spans="1:22" ht="15" customHeight="1" x14ac:dyDescent="0.25">
      <c r="A12" s="1" t="s">
        <v>7</v>
      </c>
      <c r="B12" s="39" t="s">
        <v>3</v>
      </c>
      <c r="C12" s="2">
        <v>154.26491071428552</v>
      </c>
      <c r="D12" s="2">
        <v>179.19799999999998</v>
      </c>
      <c r="E12" s="2">
        <v>165.770625</v>
      </c>
      <c r="F12" s="2">
        <v>215.89222222222202</v>
      </c>
      <c r="G12" s="2">
        <v>299.05590909090898</v>
      </c>
      <c r="H12" s="2">
        <v>238.45518181818099</v>
      </c>
      <c r="I12" s="2">
        <v>247.04249999999999</v>
      </c>
      <c r="J12" s="2">
        <v>266.17805555555503</v>
      </c>
      <c r="K12" s="2">
        <v>266.17805555555549</v>
      </c>
      <c r="L12" s="2">
        <v>276.7201529487175</v>
      </c>
      <c r="M12" s="2">
        <v>286.82013888888855</v>
      </c>
      <c r="N12" s="2">
        <v>276.96474999999953</v>
      </c>
      <c r="O12" s="3">
        <v>302.10166666666669</v>
      </c>
      <c r="P12" s="77">
        <v>353.29149999999998</v>
      </c>
      <c r="Q12" s="63">
        <v>382.37780462393948</v>
      </c>
      <c r="R12" s="63">
        <v>379.45623749417302</v>
      </c>
      <c r="S12" s="63">
        <v>370.59817629273601</v>
      </c>
      <c r="T12" s="63">
        <v>374.89847255609499</v>
      </c>
      <c r="U12" s="34">
        <f t="shared" si="0"/>
        <v>57.219679479203037</v>
      </c>
      <c r="V12" s="34">
        <f t="shared" si="1"/>
        <v>1.1603662776694732</v>
      </c>
    </row>
    <row r="13" spans="1:22" ht="15" customHeight="1" x14ac:dyDescent="0.25">
      <c r="A13" s="1" t="s">
        <v>14</v>
      </c>
      <c r="B13" s="39" t="s">
        <v>3</v>
      </c>
      <c r="C13" s="2">
        <v>625</v>
      </c>
      <c r="D13" s="12">
        <v>626.04</v>
      </c>
      <c r="E13" s="2">
        <v>1000</v>
      </c>
      <c r="F13" s="12">
        <v>1003.2</v>
      </c>
      <c r="G13" s="2">
        <v>1000</v>
      </c>
      <c r="H13" s="2">
        <v>1000</v>
      </c>
      <c r="I13" s="2">
        <v>800</v>
      </c>
      <c r="J13" s="2">
        <v>1000</v>
      </c>
      <c r="K13" s="2">
        <v>795.15183154702549</v>
      </c>
      <c r="L13" s="2">
        <v>700</v>
      </c>
      <c r="M13" s="2">
        <v>700</v>
      </c>
      <c r="N13" s="2">
        <v>700</v>
      </c>
      <c r="O13" s="3">
        <v>866.1</v>
      </c>
      <c r="P13" s="77">
        <v>850</v>
      </c>
      <c r="Q13" s="63">
        <v>800</v>
      </c>
      <c r="R13" s="63">
        <v>866.66666666666697</v>
      </c>
      <c r="S13" s="63">
        <v>865.21</v>
      </c>
      <c r="T13" s="63">
        <v>865.9383333333335</v>
      </c>
      <c r="U13" s="34">
        <f t="shared" si="0"/>
        <v>-13.40616666666665</v>
      </c>
      <c r="V13" s="34">
        <f t="shared" si="1"/>
        <v>8.4179948605941537E-2</v>
      </c>
    </row>
    <row r="14" spans="1:22" ht="15" customHeight="1" x14ac:dyDescent="0.25">
      <c r="A14" s="1" t="s">
        <v>13</v>
      </c>
      <c r="B14" s="39" t="s">
        <v>3</v>
      </c>
      <c r="C14" s="2">
        <v>571.42999999999995</v>
      </c>
      <c r="D14" s="12">
        <v>573.25857599999995</v>
      </c>
      <c r="E14" s="2">
        <v>500</v>
      </c>
      <c r="F14" s="2">
        <v>500</v>
      </c>
      <c r="G14" s="2">
        <v>500</v>
      </c>
      <c r="H14" s="2">
        <v>500</v>
      </c>
      <c r="I14" s="2">
        <v>857.14</v>
      </c>
      <c r="J14" s="2">
        <v>800</v>
      </c>
      <c r="K14" s="2">
        <v>855.7411126753766</v>
      </c>
      <c r="L14" s="2">
        <v>851.0815885728864</v>
      </c>
      <c r="M14" s="2">
        <v>800</v>
      </c>
      <c r="N14" s="2">
        <v>800</v>
      </c>
      <c r="O14" s="2">
        <v>800</v>
      </c>
      <c r="P14" s="77">
        <v>1028.57</v>
      </c>
      <c r="Q14" s="63">
        <v>800</v>
      </c>
      <c r="R14" s="63">
        <v>800</v>
      </c>
      <c r="S14" s="63">
        <v>840.9</v>
      </c>
      <c r="T14" s="63">
        <v>850</v>
      </c>
      <c r="U14" s="34">
        <f t="shared" si="0"/>
        <v>70</v>
      </c>
      <c r="V14" s="34">
        <f t="shared" si="1"/>
        <v>1.0821738613390441</v>
      </c>
    </row>
    <row r="15" spans="1:22" ht="15" customHeight="1" x14ac:dyDescent="0.25">
      <c r="A15" s="1" t="s">
        <v>24</v>
      </c>
      <c r="B15" s="39" t="s">
        <v>16</v>
      </c>
      <c r="C15" s="2">
        <v>120</v>
      </c>
      <c r="D15" s="2">
        <v>123.75</v>
      </c>
      <c r="E15" s="2">
        <v>120</v>
      </c>
      <c r="F15" s="2">
        <v>115</v>
      </c>
      <c r="G15" s="2">
        <v>115.625</v>
      </c>
      <c r="H15" s="2">
        <v>125</v>
      </c>
      <c r="I15" s="2">
        <v>115</v>
      </c>
      <c r="J15" s="2">
        <v>110</v>
      </c>
      <c r="K15" s="2">
        <v>143.820374383699</v>
      </c>
      <c r="L15" s="2">
        <v>126.8457328145055</v>
      </c>
      <c r="M15" s="2">
        <v>140</v>
      </c>
      <c r="N15" s="2">
        <v>120</v>
      </c>
      <c r="O15" s="3">
        <v>170.73</v>
      </c>
      <c r="P15" s="77">
        <v>165</v>
      </c>
      <c r="Q15" s="63">
        <v>155</v>
      </c>
      <c r="R15" s="63">
        <v>156.66666666666666</v>
      </c>
      <c r="S15" s="63">
        <v>166.66666666666666</v>
      </c>
      <c r="T15" s="63">
        <v>169</v>
      </c>
      <c r="U15" s="34">
        <f t="shared" si="0"/>
        <v>35.199999999999996</v>
      </c>
      <c r="V15" s="34">
        <f t="shared" si="1"/>
        <v>1.4000000000000057</v>
      </c>
    </row>
    <row r="16" spans="1:22" ht="15" customHeight="1" x14ac:dyDescent="0.25">
      <c r="A16" s="1" t="s">
        <v>23</v>
      </c>
      <c r="B16" s="39" t="s">
        <v>16</v>
      </c>
      <c r="C16" s="2">
        <v>132.2767857142855</v>
      </c>
      <c r="D16" s="2">
        <v>134.5</v>
      </c>
      <c r="E16" s="6">
        <v>132.25</v>
      </c>
      <c r="F16" s="6">
        <v>134</v>
      </c>
      <c r="G16" s="2">
        <v>147.91666666666652</v>
      </c>
      <c r="H16" s="2">
        <v>135.75</v>
      </c>
      <c r="I16" s="6">
        <v>137.1875</v>
      </c>
      <c r="J16" s="2">
        <v>135.09090909090901</v>
      </c>
      <c r="K16" s="2">
        <v>169.61100743417751</v>
      </c>
      <c r="L16" s="2">
        <v>152.9046194668245</v>
      </c>
      <c r="M16" s="2">
        <v>146.63636363636351</v>
      </c>
      <c r="N16" s="6">
        <v>145.5</v>
      </c>
      <c r="O16" s="3">
        <v>150</v>
      </c>
      <c r="P16" s="77">
        <v>170.91666666666652</v>
      </c>
      <c r="Q16" s="63">
        <v>174.58333333333334</v>
      </c>
      <c r="R16" s="63">
        <v>199.41176470588235</v>
      </c>
      <c r="S16" s="63">
        <v>198.23529411764699</v>
      </c>
      <c r="T16" s="63">
        <v>197.5</v>
      </c>
      <c r="U16" s="34">
        <f t="shared" si="0"/>
        <v>45.488029465930019</v>
      </c>
      <c r="V16" s="34">
        <f t="shared" si="1"/>
        <v>-0.37091988130560188</v>
      </c>
    </row>
    <row r="17" spans="1:22" ht="15" customHeight="1" x14ac:dyDescent="0.25">
      <c r="A17" s="1" t="s">
        <v>15</v>
      </c>
      <c r="B17" s="39" t="s">
        <v>16</v>
      </c>
      <c r="C17" s="2">
        <v>1400</v>
      </c>
      <c r="D17" s="2">
        <v>1250</v>
      </c>
      <c r="E17" s="2">
        <v>1500</v>
      </c>
      <c r="F17" s="2">
        <v>1200</v>
      </c>
      <c r="G17" s="2">
        <v>1200</v>
      </c>
      <c r="H17" s="2">
        <v>1600</v>
      </c>
      <c r="I17" s="2">
        <v>1110</v>
      </c>
      <c r="J17" s="12">
        <v>1113.5520000000001</v>
      </c>
      <c r="K17" s="2">
        <v>1329.9249270261751</v>
      </c>
      <c r="L17" s="2">
        <v>1205.99999999999</v>
      </c>
      <c r="M17" s="12">
        <v>1209.8591999999901</v>
      </c>
      <c r="N17" s="2">
        <v>1200</v>
      </c>
      <c r="O17" s="3">
        <v>1735.88</v>
      </c>
      <c r="P17" s="78">
        <v>1550.22</v>
      </c>
      <c r="Q17" s="63">
        <v>1700</v>
      </c>
      <c r="R17" s="63">
        <v>1700</v>
      </c>
      <c r="S17" s="63">
        <v>1750</v>
      </c>
      <c r="T17" s="63">
        <v>1800</v>
      </c>
      <c r="U17" s="34">
        <f t="shared" si="0"/>
        <v>12.5</v>
      </c>
      <c r="V17" s="34">
        <f t="shared" si="1"/>
        <v>2.8571428571428572</v>
      </c>
    </row>
    <row r="18" spans="1:22" ht="15" customHeight="1" x14ac:dyDescent="0.25">
      <c r="A18" s="1" t="s">
        <v>27</v>
      </c>
      <c r="B18" s="39" t="s">
        <v>3</v>
      </c>
      <c r="C18" s="2">
        <v>98.296111111110605</v>
      </c>
      <c r="D18" s="2">
        <v>113.40777777777751</v>
      </c>
      <c r="E18" s="2">
        <v>123.8116883116875</v>
      </c>
      <c r="F18" s="2">
        <v>266.45690909090899</v>
      </c>
      <c r="G18" s="2">
        <v>160.77705128205099</v>
      </c>
      <c r="H18" s="2">
        <v>166.948583333333</v>
      </c>
      <c r="I18" s="2">
        <v>146.2191666666665</v>
      </c>
      <c r="J18" s="2">
        <v>181.28672727272701</v>
      </c>
      <c r="K18" s="2">
        <v>192.71987748348448</v>
      </c>
      <c r="L18" s="2">
        <v>177.39244645192298</v>
      </c>
      <c r="M18" s="2">
        <v>193.17791666666648</v>
      </c>
      <c r="N18" s="6">
        <v>221.25045454545449</v>
      </c>
      <c r="O18" s="3">
        <v>224.68583333333333</v>
      </c>
      <c r="P18" s="77">
        <v>243.1245714285705</v>
      </c>
      <c r="Q18" s="63">
        <v>278.3042353282234</v>
      </c>
      <c r="R18" s="63">
        <v>292.67936048409064</v>
      </c>
      <c r="S18" s="63">
        <v>306.64017858304891</v>
      </c>
      <c r="T18" s="63">
        <v>317.80707383622422</v>
      </c>
      <c r="U18" s="34">
        <f t="shared" si="0"/>
        <v>90.362246561675832</v>
      </c>
      <c r="V18" s="34">
        <f t="shared" si="1"/>
        <v>3.6416934352100654</v>
      </c>
    </row>
    <row r="19" spans="1:22" ht="15" customHeight="1" x14ac:dyDescent="0.25">
      <c r="A19" s="1" t="s">
        <v>28</v>
      </c>
      <c r="B19" s="39" t="s">
        <v>3</v>
      </c>
      <c r="C19" s="2">
        <v>125.1774999999995</v>
      </c>
      <c r="D19" s="2">
        <v>140.53749999999999</v>
      </c>
      <c r="E19" s="2">
        <v>155.02199999999999</v>
      </c>
      <c r="F19" s="2">
        <v>154.89866666666666</v>
      </c>
      <c r="G19" s="2">
        <v>188.47499999999951</v>
      </c>
      <c r="H19" s="2">
        <v>198.90624999999949</v>
      </c>
      <c r="I19" s="2">
        <v>171.32599999999951</v>
      </c>
      <c r="J19" s="2">
        <v>175.80250000000001</v>
      </c>
      <c r="K19" s="2" t="s">
        <v>36</v>
      </c>
      <c r="L19" s="2">
        <v>200</v>
      </c>
      <c r="M19" s="2">
        <v>201.275833333333</v>
      </c>
      <c r="N19" s="2">
        <v>229.319999999999</v>
      </c>
      <c r="O19" s="3">
        <v>262.86625000000004</v>
      </c>
      <c r="P19" s="77">
        <v>251.66624999999999</v>
      </c>
      <c r="Q19" s="63">
        <v>297.495835792511</v>
      </c>
      <c r="R19" s="63">
        <v>320.83139083139082</v>
      </c>
      <c r="S19" s="63">
        <v>321.77658942364826</v>
      </c>
      <c r="T19" s="63">
        <v>368.81712182359723</v>
      </c>
      <c r="U19" s="34">
        <f t="shared" si="0"/>
        <v>85.422590704715503</v>
      </c>
      <c r="V19" s="34">
        <f t="shared" si="1"/>
        <v>14.619003975461936</v>
      </c>
    </row>
    <row r="20" spans="1:22" ht="15" customHeight="1" x14ac:dyDescent="0.25">
      <c r="A20" s="1" t="s">
        <v>19</v>
      </c>
      <c r="B20" s="39" t="s">
        <v>3</v>
      </c>
      <c r="C20" s="12">
        <v>1080.44</v>
      </c>
      <c r="D20" s="2">
        <v>1000</v>
      </c>
      <c r="E20" s="12">
        <v>1003.2</v>
      </c>
      <c r="F20" s="12">
        <v>1006.4102400000002</v>
      </c>
      <c r="G20" s="12">
        <v>1009.6307527680002</v>
      </c>
      <c r="H20" s="12">
        <v>1012.8615711768579</v>
      </c>
      <c r="I20" s="12">
        <v>1016.1027282046239</v>
      </c>
      <c r="J20" s="2">
        <v>921.01</v>
      </c>
      <c r="K20" s="6">
        <v>929.91109379332045</v>
      </c>
      <c r="L20" s="2">
        <v>1181.44829460662</v>
      </c>
      <c r="M20" s="2">
        <v>850</v>
      </c>
      <c r="N20" s="2">
        <v>850</v>
      </c>
      <c r="O20" s="3">
        <v>1215.9649999999999</v>
      </c>
      <c r="P20" s="77">
        <v>1233.335</v>
      </c>
      <c r="Q20" s="63">
        <v>1211.6500000000001</v>
      </c>
      <c r="R20" s="63">
        <v>1055</v>
      </c>
      <c r="S20" s="63">
        <v>1015.78947368421</v>
      </c>
      <c r="T20" s="63">
        <v>1282.8947368421052</v>
      </c>
      <c r="U20" s="34">
        <f t="shared" si="0"/>
        <v>26.660421655793698</v>
      </c>
      <c r="V20" s="34">
        <f t="shared" si="1"/>
        <v>26.295336787564832</v>
      </c>
    </row>
    <row r="21" spans="1:22" ht="15" customHeight="1" x14ac:dyDescent="0.25">
      <c r="A21" s="1" t="s">
        <v>20</v>
      </c>
      <c r="B21" s="39" t="s">
        <v>3</v>
      </c>
      <c r="C21" s="2">
        <v>1050.0008333333301</v>
      </c>
      <c r="D21" s="2">
        <v>1000</v>
      </c>
      <c r="E21" s="2">
        <v>1269.23</v>
      </c>
      <c r="F21" s="2">
        <v>1130.61333333333</v>
      </c>
      <c r="G21" s="2">
        <v>950</v>
      </c>
      <c r="H21" s="2">
        <v>806.07833333333292</v>
      </c>
      <c r="I21" s="2">
        <v>782.53125</v>
      </c>
      <c r="J21" s="2">
        <v>765.05833333333305</v>
      </c>
      <c r="K21" s="6">
        <v>1035.17143063863</v>
      </c>
      <c r="L21" s="2">
        <v>1031.8847764367299</v>
      </c>
      <c r="M21" s="2">
        <v>1037.54124999999</v>
      </c>
      <c r="N21" s="2">
        <v>1160.0262499999999</v>
      </c>
      <c r="O21" s="3">
        <v>1332.38</v>
      </c>
      <c r="P21" s="77">
        <v>1330.44625</v>
      </c>
      <c r="Q21" s="63">
        <v>1537.30158730159</v>
      </c>
      <c r="R21" s="63">
        <v>2240.7407407407409</v>
      </c>
      <c r="S21" s="63">
        <v>2292.38095238095</v>
      </c>
      <c r="T21" s="63">
        <v>2291.15942028985</v>
      </c>
      <c r="U21" s="34">
        <f t="shared" si="0"/>
        <v>184.23533117623199</v>
      </c>
      <c r="V21" s="34">
        <f t="shared" si="1"/>
        <v>-5.3286609707312776E-2</v>
      </c>
    </row>
    <row r="22" spans="1:22" ht="15" customHeight="1" x14ac:dyDescent="0.25">
      <c r="A22" s="1" t="s">
        <v>31</v>
      </c>
      <c r="B22" s="39" t="s">
        <v>3</v>
      </c>
      <c r="C22" s="2">
        <v>185.9706818181815</v>
      </c>
      <c r="D22" s="2">
        <v>153.71466666666652</v>
      </c>
      <c r="E22" s="2">
        <v>137.36733333333299</v>
      </c>
      <c r="F22" s="2">
        <v>189.15081818181801</v>
      </c>
      <c r="G22" s="2">
        <v>166.39410714285651</v>
      </c>
      <c r="H22" s="2">
        <v>184.89066666666599</v>
      </c>
      <c r="I22" s="2">
        <v>102.94111111111076</v>
      </c>
      <c r="J22" s="2">
        <v>157.94999999999951</v>
      </c>
      <c r="K22" s="2">
        <v>131.46588887278801</v>
      </c>
      <c r="L22" s="2">
        <v>191.4078025227505</v>
      </c>
      <c r="M22" s="2">
        <v>260.46816666666649</v>
      </c>
      <c r="N22" s="2">
        <v>157.68962499999998</v>
      </c>
      <c r="O22" s="3">
        <v>215.63499999999999</v>
      </c>
      <c r="P22" s="77">
        <v>191.993333333333</v>
      </c>
      <c r="Q22" s="63">
        <v>198.72169931223499</v>
      </c>
      <c r="R22" s="63">
        <v>148.37275625675196</v>
      </c>
      <c r="S22" s="63">
        <v>142.210223518384</v>
      </c>
      <c r="T22" s="63">
        <v>157.632042753994</v>
      </c>
      <c r="U22" s="34">
        <f t="shared" si="0"/>
        <v>-14.743104345994801</v>
      </c>
      <c r="V22" s="34">
        <f t="shared" si="1"/>
        <v>10.844381545899456</v>
      </c>
    </row>
    <row r="23" spans="1:22" ht="15" customHeight="1" x14ac:dyDescent="0.25">
      <c r="A23" s="1" t="s">
        <v>4</v>
      </c>
      <c r="B23" s="39" t="s">
        <v>3</v>
      </c>
      <c r="C23" s="2">
        <v>181.66199999999998</v>
      </c>
      <c r="D23" s="2">
        <v>215.99482142857102</v>
      </c>
      <c r="E23" s="2">
        <v>202.7914285714285</v>
      </c>
      <c r="F23" s="2">
        <v>268.32533333333299</v>
      </c>
      <c r="G23" s="2">
        <v>308.48714285714249</v>
      </c>
      <c r="H23" s="2">
        <v>310.48599999999948</v>
      </c>
      <c r="I23" s="2">
        <v>293.71100000000001</v>
      </c>
      <c r="J23" s="2">
        <v>286.74900000000002</v>
      </c>
      <c r="K23" s="2">
        <v>305.80327757888847</v>
      </c>
      <c r="L23" s="2">
        <v>352.59509490277753</v>
      </c>
      <c r="M23" s="2">
        <v>276.76583333333298</v>
      </c>
      <c r="N23" s="2">
        <v>309.57485714285701</v>
      </c>
      <c r="O23" s="3">
        <v>306.3775</v>
      </c>
      <c r="P23" s="77">
        <v>343.8116666666665</v>
      </c>
      <c r="Q23" s="63">
        <v>308.06320563019614</v>
      </c>
      <c r="R23" s="63">
        <v>305.71326035638918</v>
      </c>
      <c r="S23" s="63">
        <v>319.01510645505522</v>
      </c>
      <c r="T23" s="63">
        <v>335.48146054143649</v>
      </c>
      <c r="U23" s="34">
        <f t="shared" si="0"/>
        <v>8.0504307896127525</v>
      </c>
      <c r="V23" s="34">
        <f t="shared" si="1"/>
        <v>5.1616220527478855</v>
      </c>
    </row>
    <row r="24" spans="1:22" ht="15" customHeight="1" x14ac:dyDescent="0.25">
      <c r="A24" s="1" t="s">
        <v>5</v>
      </c>
      <c r="B24" s="39" t="s">
        <v>3</v>
      </c>
      <c r="C24" s="2">
        <v>152.23757142857102</v>
      </c>
      <c r="D24" s="2">
        <v>182.9795238095235</v>
      </c>
      <c r="E24" s="2">
        <v>177.61207142857103</v>
      </c>
      <c r="F24" s="2">
        <v>218.33375000000001</v>
      </c>
      <c r="G24" s="2">
        <v>218.99923076923051</v>
      </c>
      <c r="H24" s="2">
        <v>203.6455</v>
      </c>
      <c r="I24" s="2">
        <v>224.12599999999998</v>
      </c>
      <c r="J24" s="2">
        <v>281.47199999999998</v>
      </c>
      <c r="K24" s="2">
        <v>242.28060336899802</v>
      </c>
      <c r="L24" s="2">
        <v>245.15346423376349</v>
      </c>
      <c r="M24" s="2">
        <v>258.65794871794799</v>
      </c>
      <c r="N24" s="2">
        <v>271.1465</v>
      </c>
      <c r="O24" s="3">
        <v>251.95499999999998</v>
      </c>
      <c r="P24" s="77">
        <v>267.10758333333251</v>
      </c>
      <c r="Q24" s="63">
        <v>286.48155830308411</v>
      </c>
      <c r="R24" s="63">
        <v>280.64123788745826</v>
      </c>
      <c r="S24" s="63">
        <v>292.79758650421616</v>
      </c>
      <c r="T24" s="63">
        <v>298.09907896218965</v>
      </c>
      <c r="U24" s="34">
        <f t="shared" si="0"/>
        <v>46.381373004652524</v>
      </c>
      <c r="V24" s="34">
        <f t="shared" si="1"/>
        <v>1.8106339335885051</v>
      </c>
    </row>
    <row r="25" spans="1:22" ht="15" customHeight="1" x14ac:dyDescent="0.25">
      <c r="A25" s="1" t="s">
        <v>6</v>
      </c>
      <c r="B25" s="39" t="s">
        <v>3</v>
      </c>
      <c r="C25" s="2">
        <v>155.52892857142851</v>
      </c>
      <c r="D25" s="2">
        <v>183.45666666666648</v>
      </c>
      <c r="E25" s="2">
        <v>190.65599999999949</v>
      </c>
      <c r="F25" s="2">
        <v>201.397083333333</v>
      </c>
      <c r="G25" s="2">
        <v>236.395833333333</v>
      </c>
      <c r="H25" s="2">
        <v>227.54300000000001</v>
      </c>
      <c r="I25" s="2">
        <v>232.30499999999898</v>
      </c>
      <c r="J25" s="2">
        <v>278.76425</v>
      </c>
      <c r="K25" s="2">
        <v>286.81613529366996</v>
      </c>
      <c r="L25" s="2">
        <v>303.73906249999999</v>
      </c>
      <c r="M25" s="2">
        <v>339.71050000000002</v>
      </c>
      <c r="N25" s="2">
        <v>317.85166666666646</v>
      </c>
      <c r="O25" s="3">
        <v>319.31200000000001</v>
      </c>
      <c r="P25" s="77">
        <v>344.48166666666651</v>
      </c>
      <c r="Q25" s="63">
        <v>306.79778490343512</v>
      </c>
      <c r="R25" s="63">
        <v>291.87675070028007</v>
      </c>
      <c r="S25" s="63">
        <v>298.34515796004303</v>
      </c>
      <c r="T25" s="63">
        <v>301.77430820813174</v>
      </c>
      <c r="U25" s="34">
        <f t="shared" si="0"/>
        <v>32.622980363329887</v>
      </c>
      <c r="V25" s="34">
        <f t="shared" si="1"/>
        <v>1.1493902805514875</v>
      </c>
    </row>
    <row r="26" spans="1:22" ht="15" customHeight="1" x14ac:dyDescent="0.25">
      <c r="A26" s="1" t="s">
        <v>2</v>
      </c>
      <c r="B26" s="39" t="s">
        <v>3</v>
      </c>
      <c r="C26" s="2">
        <v>203.28666666666652</v>
      </c>
      <c r="D26" s="2">
        <v>273.98562499999952</v>
      </c>
      <c r="E26" s="2">
        <v>243.44416666666601</v>
      </c>
      <c r="F26" s="2">
        <v>302.36577777777745</v>
      </c>
      <c r="G26" s="2">
        <v>313.25041666666652</v>
      </c>
      <c r="H26" s="2">
        <v>316.51199999999949</v>
      </c>
      <c r="I26" s="2">
        <v>314.64711111111097</v>
      </c>
      <c r="J26" s="2">
        <v>350.52722222222201</v>
      </c>
      <c r="K26" s="2">
        <v>350.43532222574152</v>
      </c>
      <c r="L26" s="2">
        <v>382.47798222840004</v>
      </c>
      <c r="M26" s="2">
        <v>335.02651515151501</v>
      </c>
      <c r="N26" s="2">
        <v>363.25999999999948</v>
      </c>
      <c r="O26" s="3">
        <v>373.88800000000003</v>
      </c>
      <c r="P26" s="77">
        <v>362.21833333333302</v>
      </c>
      <c r="Q26" s="63">
        <v>362.16995844050933</v>
      </c>
      <c r="R26" s="63">
        <v>336.76612475694361</v>
      </c>
      <c r="S26" s="63">
        <v>350.12085368511089</v>
      </c>
      <c r="T26" s="63">
        <v>347.13087067272318</v>
      </c>
      <c r="U26" s="34">
        <f t="shared" si="0"/>
        <v>9.6738419626187131</v>
      </c>
      <c r="V26" s="34">
        <f t="shared" si="1"/>
        <v>-0.85398598253071201</v>
      </c>
    </row>
    <row r="27" spans="1:22" ht="15" customHeight="1" x14ac:dyDescent="0.25">
      <c r="A27" s="1" t="s">
        <v>25</v>
      </c>
      <c r="B27" s="39" t="s">
        <v>3</v>
      </c>
      <c r="C27" s="2">
        <v>109.3461904761901</v>
      </c>
      <c r="D27" s="2">
        <v>194.44374999999999</v>
      </c>
      <c r="E27" s="2">
        <v>54.98349999999995</v>
      </c>
      <c r="F27" s="2">
        <v>112.41800000000001</v>
      </c>
      <c r="G27" s="2">
        <v>108.0859090909</v>
      </c>
      <c r="H27" s="2">
        <v>108.657083333332</v>
      </c>
      <c r="I27" s="2">
        <v>171.657222222222</v>
      </c>
      <c r="J27" s="2">
        <v>200.565727272727</v>
      </c>
      <c r="K27" s="2">
        <v>212.87112830672402</v>
      </c>
      <c r="L27" s="2">
        <v>194.2720988072675</v>
      </c>
      <c r="M27" s="2">
        <v>126.662159090909</v>
      </c>
      <c r="N27" s="2">
        <v>174.44999999999951</v>
      </c>
      <c r="O27" s="3">
        <v>170.29916666666668</v>
      </c>
      <c r="P27" s="77">
        <v>219.84071428571349</v>
      </c>
      <c r="Q27" s="63">
        <v>218.89889278521042</v>
      </c>
      <c r="R27" s="63">
        <v>229.54525294449837</v>
      </c>
      <c r="S27" s="63">
        <v>238.59083788480601</v>
      </c>
      <c r="T27" s="63">
        <v>234.670649444209</v>
      </c>
      <c r="U27" s="34">
        <f t="shared" si="0"/>
        <v>115.97363213247662</v>
      </c>
      <c r="V27" s="34">
        <f t="shared" si="1"/>
        <v>-1.6430590861538898</v>
      </c>
    </row>
    <row r="28" spans="1:22" ht="15" customHeight="1" x14ac:dyDescent="0.25">
      <c r="A28" s="1" t="s">
        <v>26</v>
      </c>
      <c r="B28" s="39" t="s">
        <v>3</v>
      </c>
      <c r="C28" s="2">
        <v>128.16900000000001</v>
      </c>
      <c r="D28" s="2">
        <v>106.83833333333331</v>
      </c>
      <c r="E28" s="2">
        <v>145.68712121212099</v>
      </c>
      <c r="F28" s="2">
        <v>145.79599999999999</v>
      </c>
      <c r="G28" s="2">
        <v>179.04225</v>
      </c>
      <c r="H28" s="2">
        <v>218.89849999999998</v>
      </c>
      <c r="I28" s="2">
        <v>230.64125000000001</v>
      </c>
      <c r="J28" s="2">
        <v>180.67275000000001</v>
      </c>
      <c r="K28" s="2">
        <v>185.5157693504585</v>
      </c>
      <c r="L28" s="2">
        <v>174.418588558007</v>
      </c>
      <c r="M28" s="2">
        <v>151.59125</v>
      </c>
      <c r="N28" s="2">
        <v>159.89781818181802</v>
      </c>
      <c r="O28" s="3">
        <v>201.00874999999999</v>
      </c>
      <c r="P28" s="77">
        <v>213.49374999999998</v>
      </c>
      <c r="Q28" s="63">
        <v>288.16687041038898</v>
      </c>
      <c r="R28" s="63">
        <v>247.884397385667</v>
      </c>
      <c r="S28" s="63">
        <v>277.25098292975059</v>
      </c>
      <c r="T28" s="63">
        <v>284.13639276808902</v>
      </c>
      <c r="U28" s="34">
        <f t="shared" si="0"/>
        <v>29.802804847035976</v>
      </c>
      <c r="V28" s="34">
        <f t="shared" si="1"/>
        <v>2.4834573228846035</v>
      </c>
    </row>
    <row r="29" spans="1:22" s="47" customFormat="1" x14ac:dyDescent="0.25">
      <c r="B29" s="48"/>
      <c r="P29" s="76"/>
      <c r="Q29" s="49"/>
      <c r="R29" s="49"/>
      <c r="S29" s="49"/>
      <c r="T29" s="49"/>
      <c r="U29" s="50">
        <f>AVERAGE(U4:U28)</f>
        <v>38.702046550446418</v>
      </c>
      <c r="V29" s="50">
        <f>AVERAGE(V4:V28)</f>
        <v>3.5908280474283059</v>
      </c>
    </row>
  </sheetData>
  <sortState ref="A4:O28">
    <sortCondition ref="A4:A28"/>
  </sortState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workbookViewId="0">
      <pane xSplit="1" topLeftCell="P1" activePane="topRight" state="frozen"/>
      <selection activeCell="T4" sqref="T4"/>
      <selection pane="topRight" activeCell="T4" sqref="T4:T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0" width="10.85546875" style="44" customWidth="1"/>
    <col min="21" max="21" width="23.28515625" style="35" customWidth="1"/>
    <col min="22" max="22" width="25.5703125" style="35" customWidth="1"/>
  </cols>
  <sheetData>
    <row r="1" spans="1:22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</row>
    <row r="2" spans="1:22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U2" s="62" t="s">
        <v>33</v>
      </c>
      <c r="V2" s="62" t="s">
        <v>34</v>
      </c>
    </row>
    <row r="3" spans="1:22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>
        <v>42887</v>
      </c>
      <c r="U3" s="62" t="s">
        <v>38</v>
      </c>
      <c r="V3" s="62" t="s">
        <v>39</v>
      </c>
    </row>
    <row r="4" spans="1:22" ht="15" customHeight="1" x14ac:dyDescent="0.25">
      <c r="A4" s="1" t="s">
        <v>21</v>
      </c>
      <c r="B4" s="39" t="s">
        <v>22</v>
      </c>
      <c r="C4" s="2">
        <v>311.5</v>
      </c>
      <c r="D4" s="2">
        <v>317.916666666666</v>
      </c>
      <c r="E4" s="2">
        <v>318.75</v>
      </c>
      <c r="F4" s="2">
        <v>603.91666666666652</v>
      </c>
      <c r="G4" s="2">
        <v>356.81818181818153</v>
      </c>
      <c r="H4" s="2">
        <v>412.916666666666</v>
      </c>
      <c r="I4" s="2">
        <v>397.5</v>
      </c>
      <c r="J4" s="2">
        <v>377.5</v>
      </c>
      <c r="K4" s="6">
        <v>595.80741013903253</v>
      </c>
      <c r="L4" s="2">
        <v>515.61709937268256</v>
      </c>
      <c r="M4" s="2">
        <v>434.58333333333303</v>
      </c>
      <c r="N4" s="2">
        <v>433.75</v>
      </c>
      <c r="O4" s="3">
        <v>577.13</v>
      </c>
      <c r="P4" s="77">
        <v>565</v>
      </c>
      <c r="Q4" s="63">
        <v>587</v>
      </c>
      <c r="R4" s="63">
        <v>506</v>
      </c>
      <c r="S4" s="63">
        <v>518</v>
      </c>
      <c r="T4" s="63">
        <v>527.33333333333303</v>
      </c>
      <c r="U4" s="34">
        <f>(T4-H4)/H4*100</f>
        <v>27.709384460141401</v>
      </c>
      <c r="V4" s="34">
        <f>(T4-S4)/S4*100</f>
        <v>1.8018018018017432</v>
      </c>
    </row>
    <row r="5" spans="1:22" ht="15" customHeight="1" x14ac:dyDescent="0.25">
      <c r="A5" s="1" t="s">
        <v>17</v>
      </c>
      <c r="B5" s="39" t="s">
        <v>18</v>
      </c>
      <c r="C5" s="2">
        <v>26.363636363636353</v>
      </c>
      <c r="D5" s="2">
        <v>26.794871794871749</v>
      </c>
      <c r="E5" s="2">
        <v>26.818181818181799</v>
      </c>
      <c r="F5" s="2">
        <v>28.125</v>
      </c>
      <c r="G5" s="2">
        <v>29</v>
      </c>
      <c r="H5" s="2">
        <v>37.7083333333333</v>
      </c>
      <c r="I5" s="2">
        <v>33.419117647058798</v>
      </c>
      <c r="J5" s="2">
        <v>32.980769230769198</v>
      </c>
      <c r="K5" s="2">
        <v>50.664414545367599</v>
      </c>
      <c r="L5" s="2">
        <v>42.771772129642855</v>
      </c>
      <c r="M5" s="2">
        <v>36.66666666666665</v>
      </c>
      <c r="N5" s="2">
        <v>35.961538461538453</v>
      </c>
      <c r="O5" s="3">
        <v>50.388333333333335</v>
      </c>
      <c r="P5" s="77">
        <v>49.625</v>
      </c>
      <c r="Q5" s="63">
        <v>49</v>
      </c>
      <c r="R5" s="63">
        <v>46.428571428571402</v>
      </c>
      <c r="S5" s="63">
        <v>47</v>
      </c>
      <c r="T5" s="63">
        <v>48.3333333333333</v>
      </c>
      <c r="U5" s="34">
        <f t="shared" ref="U5:U28" si="0">(T5-H5)/H5*100</f>
        <v>28.176795580110518</v>
      </c>
      <c r="V5" s="34">
        <f t="shared" ref="V5:V28" si="1">(T5-S5)/S5*100</f>
        <v>2.836879432624043</v>
      </c>
    </row>
    <row r="6" spans="1:22" ht="15" customHeight="1" x14ac:dyDescent="0.25">
      <c r="A6" s="1" t="s">
        <v>30</v>
      </c>
      <c r="B6" s="39" t="s">
        <v>3</v>
      </c>
      <c r="C6" s="2">
        <v>148.34999999999951</v>
      </c>
      <c r="D6" s="2">
        <v>196.02</v>
      </c>
      <c r="E6" s="2">
        <v>200.48</v>
      </c>
      <c r="F6" s="2">
        <v>215.35500000000002</v>
      </c>
      <c r="G6" s="2">
        <v>210</v>
      </c>
      <c r="H6" s="2">
        <v>272.85250000000002</v>
      </c>
      <c r="I6" s="2">
        <v>358.01249999999999</v>
      </c>
      <c r="J6" s="2">
        <v>248.05</v>
      </c>
      <c r="K6" s="2">
        <v>310.67927208531</v>
      </c>
      <c r="L6" s="2">
        <v>317.20934704082549</v>
      </c>
      <c r="M6" s="2">
        <v>300</v>
      </c>
      <c r="N6" s="2">
        <v>329.19749999999999</v>
      </c>
      <c r="O6" s="3">
        <v>280.4325</v>
      </c>
      <c r="P6" s="77">
        <v>303.57249999999999</v>
      </c>
      <c r="Q6" s="63">
        <v>315.19274376417235</v>
      </c>
      <c r="R6" s="63">
        <v>348.93957583033216</v>
      </c>
      <c r="S6" s="63">
        <v>350.93957583033199</v>
      </c>
      <c r="T6" s="63">
        <v>383.40536214485792</v>
      </c>
      <c r="U6" s="34">
        <f t="shared" si="0"/>
        <v>40.517445192863505</v>
      </c>
      <c r="V6" s="34">
        <f t="shared" si="1"/>
        <v>9.2511043354717248</v>
      </c>
    </row>
    <row r="7" spans="1:22" ht="15" customHeight="1" x14ac:dyDescent="0.25">
      <c r="A7" s="1" t="s">
        <v>29</v>
      </c>
      <c r="B7" s="39" t="s">
        <v>3</v>
      </c>
      <c r="C7" s="2">
        <v>128.822916666666</v>
      </c>
      <c r="D7" s="2">
        <v>149.04025641025601</v>
      </c>
      <c r="E7" s="2">
        <v>155.29454545454502</v>
      </c>
      <c r="F7" s="2">
        <v>193.13375000000002</v>
      </c>
      <c r="G7" s="2">
        <v>242.6989999999995</v>
      </c>
      <c r="H7" s="2">
        <v>208.90833333333251</v>
      </c>
      <c r="I7" s="2">
        <v>224.4194117647055</v>
      </c>
      <c r="J7" s="2">
        <v>213.17333333333301</v>
      </c>
      <c r="K7" s="2">
        <v>248.15143227501949</v>
      </c>
      <c r="L7" s="2">
        <v>210.96365696472998</v>
      </c>
      <c r="M7" s="2">
        <v>248.59807692307649</v>
      </c>
      <c r="N7" s="2">
        <v>225.291</v>
      </c>
      <c r="O7" s="3">
        <v>305.71999999999997</v>
      </c>
      <c r="P7" s="77">
        <v>339.71283333333298</v>
      </c>
      <c r="Q7" s="63">
        <v>282.61136134504602</v>
      </c>
      <c r="R7" s="63">
        <v>283.32364593516905</v>
      </c>
      <c r="S7" s="63">
        <v>287.28108885077665</v>
      </c>
      <c r="T7" s="63">
        <v>287.20361335056577</v>
      </c>
      <c r="U7" s="34">
        <f t="shared" si="0"/>
        <v>37.478294315960063</v>
      </c>
      <c r="V7" s="34">
        <f t="shared" si="1"/>
        <v>-2.6968534727019152E-2</v>
      </c>
    </row>
    <row r="8" spans="1:22" ht="15" customHeight="1" x14ac:dyDescent="0.25">
      <c r="A8" s="1" t="s">
        <v>12</v>
      </c>
      <c r="B8" s="39" t="s">
        <v>3</v>
      </c>
      <c r="C8" s="2">
        <v>653.56791666666652</v>
      </c>
      <c r="D8" s="12">
        <v>655.00576608333313</v>
      </c>
      <c r="E8" s="2">
        <v>854.16624999999999</v>
      </c>
      <c r="F8" s="2">
        <v>800</v>
      </c>
      <c r="G8" s="2">
        <v>785.2849999999994</v>
      </c>
      <c r="H8" s="2">
        <v>851.56416666666655</v>
      </c>
      <c r="I8" s="2">
        <v>830.49666666666644</v>
      </c>
      <c r="J8" s="2">
        <v>976.38833333333298</v>
      </c>
      <c r="K8" s="2">
        <v>981.6827750784845</v>
      </c>
      <c r="L8" s="2">
        <v>941.43747209913795</v>
      </c>
      <c r="M8" s="2">
        <v>972.125</v>
      </c>
      <c r="N8" s="2">
        <v>847.62666666666655</v>
      </c>
      <c r="O8" s="3">
        <v>905.89499999999998</v>
      </c>
      <c r="P8" s="77">
        <v>976.91916666666646</v>
      </c>
      <c r="Q8" s="63">
        <v>940.87533648937199</v>
      </c>
      <c r="R8" s="63">
        <v>997.65258215962433</v>
      </c>
      <c r="S8" s="63">
        <v>1001.49403442086</v>
      </c>
      <c r="T8" s="63">
        <v>1016.8342604478599</v>
      </c>
      <c r="U8" s="34">
        <f t="shared" si="0"/>
        <v>19.407826239110197</v>
      </c>
      <c r="V8" s="34">
        <f t="shared" si="1"/>
        <v>1.5317341391724673</v>
      </c>
    </row>
    <row r="9" spans="1:22" ht="15" customHeight="1" x14ac:dyDescent="0.25">
      <c r="A9" s="1" t="s">
        <v>11</v>
      </c>
      <c r="B9" s="39" t="s">
        <v>3</v>
      </c>
      <c r="C9" s="2">
        <v>906.25</v>
      </c>
      <c r="D9" s="12">
        <v>908.24374999999998</v>
      </c>
      <c r="E9" s="2">
        <v>1001.828</v>
      </c>
      <c r="F9" s="2">
        <v>761.14499999999998</v>
      </c>
      <c r="G9" s="2">
        <v>895.98166666666657</v>
      </c>
      <c r="H9" s="2">
        <v>919.00354166666648</v>
      </c>
      <c r="I9" s="2">
        <v>1005.2629999999999</v>
      </c>
      <c r="J9" s="2">
        <v>939.3125</v>
      </c>
      <c r="K9" s="2">
        <v>1046.49816298775</v>
      </c>
      <c r="L9" s="2">
        <v>1291.5805086962</v>
      </c>
      <c r="M9" s="2">
        <v>967.09888888888804</v>
      </c>
      <c r="N9" s="2">
        <v>969.7677777777775</v>
      </c>
      <c r="O9" s="3">
        <v>1196.2325000000001</v>
      </c>
      <c r="P9" s="77">
        <v>1241.0138095238001</v>
      </c>
      <c r="Q9" s="63">
        <v>1295.35805206536</v>
      </c>
      <c r="R9" s="63">
        <v>1329.8701298701299</v>
      </c>
      <c r="S9" s="63">
        <v>1304.2857142857099</v>
      </c>
      <c r="T9" s="63">
        <v>1317.8829882003899</v>
      </c>
      <c r="U9" s="34">
        <f t="shared" si="0"/>
        <v>43.403472179261939</v>
      </c>
      <c r="V9" s="34">
        <f t="shared" si="1"/>
        <v>1.0425073099973783</v>
      </c>
    </row>
    <row r="10" spans="1:22" ht="15" customHeight="1" x14ac:dyDescent="0.25">
      <c r="A10" s="1" t="s">
        <v>10</v>
      </c>
      <c r="B10" s="39" t="s">
        <v>9</v>
      </c>
      <c r="C10" s="2">
        <v>148.333333333333</v>
      </c>
      <c r="D10" s="2">
        <v>232.85714285714249</v>
      </c>
      <c r="E10" s="2">
        <v>227.5</v>
      </c>
      <c r="F10" s="2">
        <v>207.5</v>
      </c>
      <c r="G10" s="2">
        <v>210</v>
      </c>
      <c r="H10" s="2">
        <v>250</v>
      </c>
      <c r="I10" s="2">
        <v>255</v>
      </c>
      <c r="J10" s="2">
        <v>250</v>
      </c>
      <c r="K10" s="2">
        <v>253.23265112949503</v>
      </c>
      <c r="L10" s="2">
        <v>226.4448278903985</v>
      </c>
      <c r="M10" s="2">
        <v>291.66666666666652</v>
      </c>
      <c r="N10" s="2">
        <v>205.41666666666652</v>
      </c>
      <c r="O10" s="3">
        <v>231.88499999999999</v>
      </c>
      <c r="P10" s="77">
        <v>254.583333333333</v>
      </c>
      <c r="Q10" s="63">
        <v>225</v>
      </c>
      <c r="R10" s="63">
        <v>263.75</v>
      </c>
      <c r="S10" s="63">
        <v>266.66666666666703</v>
      </c>
      <c r="T10" s="63">
        <v>275</v>
      </c>
      <c r="U10" s="34">
        <f t="shared" si="0"/>
        <v>10</v>
      </c>
      <c r="V10" s="34">
        <f t="shared" si="1"/>
        <v>3.124999999999861</v>
      </c>
    </row>
    <row r="11" spans="1:22" ht="15" customHeight="1" x14ac:dyDescent="0.25">
      <c r="A11" s="1" t="s">
        <v>8</v>
      </c>
      <c r="B11" s="39" t="s">
        <v>9</v>
      </c>
      <c r="C11" s="2">
        <v>144.333333333333</v>
      </c>
      <c r="D11" s="2">
        <v>284.16666666666652</v>
      </c>
      <c r="E11" s="2">
        <v>230</v>
      </c>
      <c r="F11" s="2">
        <v>164.16666666666652</v>
      </c>
      <c r="G11" s="2">
        <v>167.142857142857</v>
      </c>
      <c r="H11" s="2">
        <v>300</v>
      </c>
      <c r="I11" s="2">
        <v>312.5</v>
      </c>
      <c r="J11" s="2">
        <v>190</v>
      </c>
      <c r="K11" s="2">
        <v>204.37731394548649</v>
      </c>
      <c r="L11" s="2">
        <v>204.9739184482595</v>
      </c>
      <c r="M11" s="2">
        <v>276.51515151515099</v>
      </c>
      <c r="N11" s="2">
        <v>206.59090909090901</v>
      </c>
      <c r="O11" s="3">
        <v>192.22499999999999</v>
      </c>
      <c r="P11" s="77">
        <v>215.47619047619</v>
      </c>
      <c r="Q11" s="63">
        <v>214.16666666666666</v>
      </c>
      <c r="R11" s="63">
        <v>232.14285714285714</v>
      </c>
      <c r="S11" s="63">
        <v>235.38461538461499</v>
      </c>
      <c r="T11" s="63">
        <v>238</v>
      </c>
      <c r="U11" s="34">
        <f t="shared" si="0"/>
        <v>-20.666666666666668</v>
      </c>
      <c r="V11" s="34">
        <f t="shared" si="1"/>
        <v>1.1111111111112812</v>
      </c>
    </row>
    <row r="12" spans="1:22" ht="15" customHeight="1" x14ac:dyDescent="0.25">
      <c r="A12" s="1" t="s">
        <v>7</v>
      </c>
      <c r="B12" s="39" t="s">
        <v>3</v>
      </c>
      <c r="C12" s="2">
        <v>144.83000000000001</v>
      </c>
      <c r="D12" s="2">
        <v>151.72</v>
      </c>
      <c r="E12" s="12">
        <v>152.05378400000001</v>
      </c>
      <c r="F12" s="2">
        <v>172.41</v>
      </c>
      <c r="G12" s="2">
        <v>220.69</v>
      </c>
      <c r="H12" s="2">
        <v>258.62</v>
      </c>
      <c r="I12" s="2">
        <v>258.62</v>
      </c>
      <c r="J12" s="2">
        <v>248.28</v>
      </c>
      <c r="K12" s="2">
        <v>212.5471709871795</v>
      </c>
      <c r="L12" s="2">
        <v>261.20620000000002</v>
      </c>
      <c r="M12" s="2">
        <v>263.79333333333301</v>
      </c>
      <c r="N12" s="2">
        <v>236.20999999999998</v>
      </c>
      <c r="O12" s="3">
        <v>230.12</v>
      </c>
      <c r="P12" s="77">
        <v>328.40499999999997</v>
      </c>
      <c r="Q12" s="63">
        <v>358.66666666666663</v>
      </c>
      <c r="R12" s="63">
        <v>382.068965517241</v>
      </c>
      <c r="S12" s="63">
        <v>400</v>
      </c>
      <c r="T12" s="63">
        <v>401.67852581645701</v>
      </c>
      <c r="U12" s="34">
        <f t="shared" si="0"/>
        <v>55.316110825325573</v>
      </c>
      <c r="V12" s="34">
        <f t="shared" si="1"/>
        <v>0.41963145411425273</v>
      </c>
    </row>
    <row r="13" spans="1:22" ht="15" customHeight="1" x14ac:dyDescent="0.25">
      <c r="A13" s="1" t="s">
        <v>14</v>
      </c>
      <c r="B13" s="39" t="s">
        <v>3</v>
      </c>
      <c r="C13" s="12">
        <v>639.12</v>
      </c>
      <c r="D13" s="12">
        <v>640.52606400000002</v>
      </c>
      <c r="E13" s="12">
        <v>641.93522134080001</v>
      </c>
      <c r="F13" s="12">
        <v>643.3474788277498</v>
      </c>
      <c r="G13" s="12">
        <v>644.76284328117083</v>
      </c>
      <c r="H13" s="13">
        <v>646.18132153638942</v>
      </c>
      <c r="I13" s="12">
        <v>647.60292044376945</v>
      </c>
      <c r="J13" s="12">
        <v>649.02764686874571</v>
      </c>
      <c r="K13" s="6">
        <v>873.98913134245004</v>
      </c>
      <c r="L13" s="2">
        <v>717.48248961007596</v>
      </c>
      <c r="M13" s="12">
        <v>719.06095108721809</v>
      </c>
      <c r="N13" s="12">
        <v>720.64288517960995</v>
      </c>
      <c r="O13" s="3">
        <v>850</v>
      </c>
      <c r="P13" s="78">
        <v>880.34</v>
      </c>
      <c r="Q13" s="63">
        <v>865.17000000000007</v>
      </c>
      <c r="R13" s="63">
        <v>880</v>
      </c>
      <c r="S13" s="63">
        <v>887.34</v>
      </c>
      <c r="T13" s="63">
        <v>883.67000000000007</v>
      </c>
      <c r="U13" s="34">
        <f t="shared" si="0"/>
        <v>36.752637463885065</v>
      </c>
      <c r="V13" s="34">
        <f t="shared" si="1"/>
        <v>-0.41359569049067541</v>
      </c>
    </row>
    <row r="14" spans="1:22" ht="15" customHeight="1" x14ac:dyDescent="0.25">
      <c r="A14" s="1" t="s">
        <v>13</v>
      </c>
      <c r="B14" s="39" t="s">
        <v>3</v>
      </c>
      <c r="C14" s="12">
        <v>680.11</v>
      </c>
      <c r="D14" s="12">
        <v>681.60624199999995</v>
      </c>
      <c r="E14" s="12">
        <v>683.10577573239993</v>
      </c>
      <c r="F14" s="2">
        <v>800</v>
      </c>
      <c r="G14" s="12">
        <v>801.76</v>
      </c>
      <c r="H14" s="2">
        <v>600</v>
      </c>
      <c r="I14" s="12">
        <v>601.31999999999994</v>
      </c>
      <c r="J14" s="12">
        <v>602.64290399999993</v>
      </c>
      <c r="K14" s="2">
        <v>820.29763707582299</v>
      </c>
      <c r="L14" s="2">
        <v>791.11355920907295</v>
      </c>
      <c r="M14" s="12">
        <v>792.85400903933294</v>
      </c>
      <c r="N14" s="2">
        <v>1050</v>
      </c>
      <c r="O14" s="3">
        <v>995.57</v>
      </c>
      <c r="P14" s="78">
        <v>970.26</v>
      </c>
      <c r="Q14" s="63">
        <v>982.91499999999996</v>
      </c>
      <c r="R14" s="63">
        <v>995.99</v>
      </c>
      <c r="S14" s="63">
        <v>990</v>
      </c>
      <c r="T14" s="63">
        <v>992.995</v>
      </c>
      <c r="U14" s="34">
        <f t="shared" si="0"/>
        <v>65.499166666666667</v>
      </c>
      <c r="V14" s="34">
        <f t="shared" si="1"/>
        <v>0.30252525252525297</v>
      </c>
    </row>
    <row r="15" spans="1:22" ht="15" customHeight="1" x14ac:dyDescent="0.25">
      <c r="A15" s="1" t="s">
        <v>24</v>
      </c>
      <c r="B15" s="39" t="s">
        <v>16</v>
      </c>
      <c r="C15" s="2">
        <v>111.6666666666665</v>
      </c>
      <c r="D15" s="2">
        <v>120</v>
      </c>
      <c r="E15" s="2">
        <v>120</v>
      </c>
      <c r="F15" s="2">
        <v>120</v>
      </c>
      <c r="G15" s="2">
        <v>125</v>
      </c>
      <c r="H15" s="2">
        <v>125</v>
      </c>
      <c r="I15" s="2">
        <v>122.5</v>
      </c>
      <c r="J15" s="2">
        <v>125</v>
      </c>
      <c r="K15" s="2">
        <v>130.063312865623</v>
      </c>
      <c r="L15" s="2">
        <v>121.2898696311545</v>
      </c>
      <c r="M15" s="2">
        <v>143.333333333333</v>
      </c>
      <c r="N15" s="12">
        <v>143.64866666666634</v>
      </c>
      <c r="O15" s="3">
        <v>130.74</v>
      </c>
      <c r="P15" s="77">
        <v>130</v>
      </c>
      <c r="Q15" s="63">
        <v>140</v>
      </c>
      <c r="R15" s="63">
        <v>140</v>
      </c>
      <c r="S15" s="63">
        <v>160</v>
      </c>
      <c r="T15" s="63">
        <v>170</v>
      </c>
      <c r="U15" s="34">
        <f t="shared" si="0"/>
        <v>36</v>
      </c>
      <c r="V15" s="34">
        <f t="shared" si="1"/>
        <v>6.25</v>
      </c>
    </row>
    <row r="16" spans="1:22" ht="15" customHeight="1" x14ac:dyDescent="0.25">
      <c r="A16" s="1" t="s">
        <v>23</v>
      </c>
      <c r="B16" s="39" t="s">
        <v>16</v>
      </c>
      <c r="C16" s="2">
        <v>127.5</v>
      </c>
      <c r="D16" s="2">
        <v>131.66666666666652</v>
      </c>
      <c r="E16" s="2">
        <v>130.113636363636</v>
      </c>
      <c r="F16" s="2">
        <v>133.27380952380901</v>
      </c>
      <c r="G16" s="2">
        <v>132.272727272727</v>
      </c>
      <c r="H16" s="2">
        <v>130.98484848484799</v>
      </c>
      <c r="I16" s="2">
        <v>130.78125</v>
      </c>
      <c r="J16" s="2">
        <v>132.083333333333</v>
      </c>
      <c r="K16" s="6">
        <v>157.38699920799149</v>
      </c>
      <c r="L16" s="2">
        <v>156.36262013053249</v>
      </c>
      <c r="M16" s="2">
        <v>141.16666666666652</v>
      </c>
      <c r="N16" s="2">
        <v>143.03030303030249</v>
      </c>
      <c r="O16" s="3">
        <v>140</v>
      </c>
      <c r="P16" s="77">
        <v>166.11111111111052</v>
      </c>
      <c r="Q16" s="63">
        <v>189.28571428571428</v>
      </c>
      <c r="R16" s="63">
        <v>195.38461538461539</v>
      </c>
      <c r="S16" s="63">
        <v>198.18181818181799</v>
      </c>
      <c r="T16" s="63">
        <v>195</v>
      </c>
      <c r="U16" s="34">
        <f t="shared" si="0"/>
        <v>48.872180451128386</v>
      </c>
      <c r="V16" s="34">
        <f t="shared" si="1"/>
        <v>-1.6055045871558669</v>
      </c>
    </row>
    <row r="17" spans="1:22" ht="15" customHeight="1" x14ac:dyDescent="0.25">
      <c r="A17" s="1" t="s">
        <v>15</v>
      </c>
      <c r="B17" s="39" t="s">
        <v>16</v>
      </c>
      <c r="C17" s="2">
        <v>800</v>
      </c>
      <c r="D17" s="2">
        <v>1200</v>
      </c>
      <c r="E17" s="2">
        <v>775</v>
      </c>
      <c r="F17" s="2">
        <v>800</v>
      </c>
      <c r="G17" s="2">
        <v>800</v>
      </c>
      <c r="H17" s="2">
        <v>800</v>
      </c>
      <c r="I17" s="2">
        <v>800</v>
      </c>
      <c r="J17" s="2">
        <v>800</v>
      </c>
      <c r="K17" s="6">
        <v>1466.19093142527</v>
      </c>
      <c r="L17" s="2">
        <v>1231.432006962395</v>
      </c>
      <c r="M17" s="2">
        <v>1200</v>
      </c>
      <c r="N17" s="2">
        <v>850</v>
      </c>
      <c r="O17" s="3">
        <v>1313.1599999999999</v>
      </c>
      <c r="P17" s="77">
        <v>1350</v>
      </c>
      <c r="Q17" s="63">
        <v>1250</v>
      </c>
      <c r="R17" s="63">
        <v>1475</v>
      </c>
      <c r="S17" s="63">
        <v>1450</v>
      </c>
      <c r="T17" s="63">
        <v>1500</v>
      </c>
      <c r="U17" s="34">
        <f t="shared" si="0"/>
        <v>87.5</v>
      </c>
      <c r="V17" s="34">
        <f t="shared" si="1"/>
        <v>3.4482758620689653</v>
      </c>
    </row>
    <row r="18" spans="1:22" ht="15" customHeight="1" x14ac:dyDescent="0.25">
      <c r="A18" s="1" t="s">
        <v>27</v>
      </c>
      <c r="B18" s="39" t="s">
        <v>3</v>
      </c>
      <c r="C18" s="2">
        <v>102.1642307692305</v>
      </c>
      <c r="D18" s="2">
        <v>107.16380952380915</v>
      </c>
      <c r="E18" s="2">
        <v>120.03939393939351</v>
      </c>
      <c r="F18" s="2">
        <v>125.4935</v>
      </c>
      <c r="G18" s="2">
        <v>163.25969696969651</v>
      </c>
      <c r="H18" s="2">
        <v>143.11409090909049</v>
      </c>
      <c r="I18" s="2">
        <v>143.75272058823501</v>
      </c>
      <c r="J18" s="2">
        <v>161.52576923076901</v>
      </c>
      <c r="K18" s="2">
        <v>210.177021331519</v>
      </c>
      <c r="L18" s="2">
        <v>185.23458267457499</v>
      </c>
      <c r="M18" s="2">
        <v>185.28942307692301</v>
      </c>
      <c r="N18" s="2">
        <v>170.83469696969649</v>
      </c>
      <c r="O18" s="3">
        <v>267.03833333333336</v>
      </c>
      <c r="P18" s="77">
        <v>242.0736666666665</v>
      </c>
      <c r="Q18" s="63">
        <v>224.78879569811301</v>
      </c>
      <c r="R18" s="63">
        <v>243.34006918812204</v>
      </c>
      <c r="S18" s="63">
        <v>249.53372280644999</v>
      </c>
      <c r="T18" s="63">
        <v>250.33823874736601</v>
      </c>
      <c r="U18" s="34">
        <f t="shared" si="0"/>
        <v>74.922145790931836</v>
      </c>
      <c r="V18" s="34">
        <f t="shared" si="1"/>
        <v>0.32240770179990436</v>
      </c>
    </row>
    <row r="19" spans="1:22" ht="15" customHeight="1" x14ac:dyDescent="0.25">
      <c r="A19" s="1" t="s">
        <v>28</v>
      </c>
      <c r="B19" s="39" t="s">
        <v>3</v>
      </c>
      <c r="C19" s="2">
        <v>118.1324999999995</v>
      </c>
      <c r="D19" s="2">
        <v>118.02999999999949</v>
      </c>
      <c r="E19" s="2">
        <v>129.37583333333299</v>
      </c>
      <c r="F19" s="2">
        <v>151.84199999999998</v>
      </c>
      <c r="G19" s="2">
        <v>203.03416666666652</v>
      </c>
      <c r="H19" s="2">
        <v>156.68285714285702</v>
      </c>
      <c r="I19" s="2">
        <v>178.20319444444351</v>
      </c>
      <c r="J19" s="2">
        <v>181.67857142857099</v>
      </c>
      <c r="K19" s="2" t="s">
        <v>36</v>
      </c>
      <c r="L19" s="2">
        <v>233.82006530000001</v>
      </c>
      <c r="M19" s="2">
        <v>226.2466666666665</v>
      </c>
      <c r="N19" s="2">
        <v>194.86500000000001</v>
      </c>
      <c r="O19" s="3">
        <v>289.70666666666671</v>
      </c>
      <c r="P19" s="77">
        <v>283.58083333333298</v>
      </c>
      <c r="Q19" s="63">
        <v>277.31440474417701</v>
      </c>
      <c r="R19" s="63">
        <v>270.51963405419485</v>
      </c>
      <c r="S19" s="63">
        <v>274.33442769760399</v>
      </c>
      <c r="T19" s="63">
        <v>313.01436990037001</v>
      </c>
      <c r="U19" s="34">
        <f t="shared" si="0"/>
        <v>99.775760800032074</v>
      </c>
      <c r="V19" s="34">
        <f t="shared" si="1"/>
        <v>14.099558166065298</v>
      </c>
    </row>
    <row r="20" spans="1:22" ht="15" customHeight="1" x14ac:dyDescent="0.25">
      <c r="A20" s="1" t="s">
        <v>19</v>
      </c>
      <c r="B20" s="39" t="s">
        <v>3</v>
      </c>
      <c r="C20" s="2">
        <v>607.21500000000003</v>
      </c>
      <c r="D20" s="2">
        <v>1000</v>
      </c>
      <c r="E20" s="2">
        <v>856.89750000000004</v>
      </c>
      <c r="F20" s="2">
        <v>780.31500000000005</v>
      </c>
      <c r="G20" s="2">
        <v>847.53</v>
      </c>
      <c r="H20" s="2">
        <v>930.18500000000006</v>
      </c>
      <c r="I20" s="2">
        <v>666.67</v>
      </c>
      <c r="J20" s="2">
        <v>651.1925</v>
      </c>
      <c r="K20" s="2">
        <v>797.19330751778557</v>
      </c>
      <c r="L20" s="2">
        <v>763.415345676078</v>
      </c>
      <c r="M20" s="2">
        <v>708.33500000000004</v>
      </c>
      <c r="N20" s="2">
        <v>666.67</v>
      </c>
      <c r="O20" s="3">
        <v>883.53250000000003</v>
      </c>
      <c r="P20" s="77">
        <v>800</v>
      </c>
      <c r="Q20" s="63">
        <v>787.87878787878776</v>
      </c>
      <c r="R20" s="63">
        <v>799.40170940170901</v>
      </c>
      <c r="S20" s="63">
        <v>822.22222222222229</v>
      </c>
      <c r="T20" s="63">
        <v>852.77777777777783</v>
      </c>
      <c r="U20" s="34">
        <f t="shared" si="0"/>
        <v>-8.321701835895249</v>
      </c>
      <c r="V20" s="34">
        <f t="shared" si="1"/>
        <v>3.7162162162162145</v>
      </c>
    </row>
    <row r="21" spans="1:22" ht="15" customHeight="1" x14ac:dyDescent="0.25">
      <c r="A21" s="1" t="s">
        <v>20</v>
      </c>
      <c r="B21" s="39" t="s">
        <v>3</v>
      </c>
      <c r="C21" s="2">
        <v>631.91499999999996</v>
      </c>
      <c r="D21" s="2">
        <v>909.09</v>
      </c>
      <c r="E21" s="2">
        <v>1000</v>
      </c>
      <c r="F21" s="2">
        <v>1050</v>
      </c>
      <c r="G21" s="2">
        <v>950</v>
      </c>
      <c r="H21" s="2">
        <v>1033.33</v>
      </c>
      <c r="I21" s="2">
        <v>923.08</v>
      </c>
      <c r="J21" s="2">
        <v>1100</v>
      </c>
      <c r="K21" s="2">
        <v>1023.10134878901</v>
      </c>
      <c r="L21" s="2">
        <v>1028.4553817322249</v>
      </c>
      <c r="M21" s="2">
        <v>1000.75</v>
      </c>
      <c r="N21" s="2">
        <v>1014.8799999999951</v>
      </c>
      <c r="O21" s="3">
        <v>1199.855</v>
      </c>
      <c r="P21" s="78">
        <v>1200.3399999999999</v>
      </c>
      <c r="Q21" s="63">
        <v>1234.46327683615</v>
      </c>
      <c r="R21" s="63">
        <v>1600</v>
      </c>
      <c r="S21" s="63">
        <v>1690.9090909090901</v>
      </c>
      <c r="T21" s="63">
        <v>1700</v>
      </c>
      <c r="U21" s="34">
        <f t="shared" si="0"/>
        <v>64.516659731160431</v>
      </c>
      <c r="V21" s="34">
        <f t="shared" si="1"/>
        <v>0.53763440860219969</v>
      </c>
    </row>
    <row r="22" spans="1:22" ht="15" customHeight="1" x14ac:dyDescent="0.25">
      <c r="A22" s="1" t="s">
        <v>31</v>
      </c>
      <c r="B22" s="39" t="s">
        <v>3</v>
      </c>
      <c r="C22" s="2">
        <v>124.69670454545451</v>
      </c>
      <c r="D22" s="2">
        <v>112.51458333333301</v>
      </c>
      <c r="E22" s="2">
        <v>143.623636363636</v>
      </c>
      <c r="F22" s="2">
        <v>184.02666666666599</v>
      </c>
      <c r="G22" s="2">
        <v>177.66772727272701</v>
      </c>
      <c r="H22" s="2">
        <v>187.40530303030201</v>
      </c>
      <c r="I22" s="2">
        <v>101.75568181818144</v>
      </c>
      <c r="J22" s="2">
        <v>107.024615384615</v>
      </c>
      <c r="K22" s="2">
        <v>116.03064828134799</v>
      </c>
      <c r="L22" s="2">
        <v>123.66898089574801</v>
      </c>
      <c r="M22" s="2">
        <v>160.68724999999901</v>
      </c>
      <c r="N22" s="2">
        <v>165.75041666666601</v>
      </c>
      <c r="O22" s="3">
        <v>169.95</v>
      </c>
      <c r="P22" s="77">
        <v>162.089</v>
      </c>
      <c r="Q22" s="63">
        <v>140.71186058971699</v>
      </c>
      <c r="R22" s="63">
        <v>151.31895476183669</v>
      </c>
      <c r="S22" s="63">
        <v>156.47896964406101</v>
      </c>
      <c r="T22" s="63">
        <v>166.35246406254799</v>
      </c>
      <c r="U22" s="34">
        <f t="shared" si="0"/>
        <v>-11.233854446664154</v>
      </c>
      <c r="V22" s="34">
        <f t="shared" si="1"/>
        <v>6.3097900254238564</v>
      </c>
    </row>
    <row r="23" spans="1:22" ht="15" customHeight="1" x14ac:dyDescent="0.25">
      <c r="A23" s="1" t="s">
        <v>4</v>
      </c>
      <c r="B23" s="39" t="s">
        <v>3</v>
      </c>
      <c r="C23" s="2">
        <v>155.16999999999999</v>
      </c>
      <c r="D23" s="2">
        <v>162.26</v>
      </c>
      <c r="E23" s="2">
        <v>179.31</v>
      </c>
      <c r="F23" s="2">
        <v>183.63</v>
      </c>
      <c r="G23" s="2">
        <v>236.20999999999998</v>
      </c>
      <c r="H23" s="2">
        <v>263.79500000000002</v>
      </c>
      <c r="I23" s="2">
        <v>301.38</v>
      </c>
      <c r="J23" s="2">
        <v>275.86</v>
      </c>
      <c r="K23" s="2">
        <v>295.77807886865997</v>
      </c>
      <c r="L23" s="2">
        <v>265.10882786909599</v>
      </c>
      <c r="M23" s="2">
        <v>290.69</v>
      </c>
      <c r="N23" s="2">
        <v>263.79250000000002</v>
      </c>
      <c r="O23" s="3">
        <v>214.83</v>
      </c>
      <c r="P23" s="77">
        <v>298.50749999999999</v>
      </c>
      <c r="Q23" s="63">
        <v>318.48275862068971</v>
      </c>
      <c r="R23" s="63">
        <v>297.81061850027368</v>
      </c>
      <c r="S23" s="63">
        <v>302.12096332785984</v>
      </c>
      <c r="T23" s="63">
        <v>301.25889436234263</v>
      </c>
      <c r="U23" s="34">
        <f t="shared" si="0"/>
        <v>14.20189706489608</v>
      </c>
      <c r="V23" s="34">
        <f t="shared" si="1"/>
        <v>-0.28533900991891714</v>
      </c>
    </row>
    <row r="24" spans="1:22" ht="15" customHeight="1" x14ac:dyDescent="0.25">
      <c r="A24" s="1" t="s">
        <v>5</v>
      </c>
      <c r="B24" s="39" t="s">
        <v>3</v>
      </c>
      <c r="C24" s="2">
        <v>136.22075000000001</v>
      </c>
      <c r="D24" s="2">
        <v>139.9630769230765</v>
      </c>
      <c r="E24" s="2">
        <v>167.035909090909</v>
      </c>
      <c r="F24" s="2">
        <v>226.15357142857101</v>
      </c>
      <c r="G24" s="2">
        <v>285.65060606060553</v>
      </c>
      <c r="H24" s="2">
        <v>235.36999999999949</v>
      </c>
      <c r="I24" s="2">
        <v>252.83499999999998</v>
      </c>
      <c r="J24" s="2">
        <v>274.98269230769199</v>
      </c>
      <c r="K24" s="2">
        <v>251.275256133087</v>
      </c>
      <c r="L24" s="2">
        <v>246.69536068181799</v>
      </c>
      <c r="M24" s="2">
        <v>255.99125000000001</v>
      </c>
      <c r="N24" s="2">
        <v>247.0146969696965</v>
      </c>
      <c r="O24" s="3">
        <v>309.39166666666699</v>
      </c>
      <c r="P24" s="77">
        <v>266.97916666666652</v>
      </c>
      <c r="Q24" s="63">
        <v>265.33086789938363</v>
      </c>
      <c r="R24" s="63">
        <v>248.61946085780644</v>
      </c>
      <c r="S24" s="63">
        <v>264.35437743313219</v>
      </c>
      <c r="T24" s="63">
        <v>266.43757952956292</v>
      </c>
      <c r="U24" s="34">
        <f t="shared" si="0"/>
        <v>13.199464472772018</v>
      </c>
      <c r="V24" s="34">
        <f t="shared" si="1"/>
        <v>0.78803389475087471</v>
      </c>
    </row>
    <row r="25" spans="1:22" ht="15" customHeight="1" x14ac:dyDescent="0.25">
      <c r="A25" s="1" t="s">
        <v>6</v>
      </c>
      <c r="B25" s="39" t="s">
        <v>3</v>
      </c>
      <c r="C25" s="12">
        <v>190.45</v>
      </c>
      <c r="D25" s="12">
        <v>190.86899</v>
      </c>
      <c r="E25" s="2">
        <v>160.82</v>
      </c>
      <c r="F25" s="12">
        <v>161.17380399999999</v>
      </c>
      <c r="G25" s="12">
        <v>161.5283863688</v>
      </c>
      <c r="H25" s="12">
        <v>161.88374881881137</v>
      </c>
      <c r="I25" s="12">
        <v>162.23989306621274</v>
      </c>
      <c r="J25" s="12">
        <v>162.59682083095842</v>
      </c>
      <c r="K25" s="2">
        <v>236.2423275821495</v>
      </c>
      <c r="L25" s="2">
        <v>237.79354411888301</v>
      </c>
      <c r="M25" s="2">
        <v>241.38</v>
      </c>
      <c r="N25" s="2">
        <v>268.106666666666</v>
      </c>
      <c r="O25" s="3">
        <v>259.61</v>
      </c>
      <c r="P25" s="77">
        <v>317.45999999999998</v>
      </c>
      <c r="Q25" s="63">
        <v>320</v>
      </c>
      <c r="R25" s="63">
        <v>290.64039408867001</v>
      </c>
      <c r="S25" s="63">
        <v>292.851669403394</v>
      </c>
      <c r="T25" s="63">
        <v>289.40886699507394</v>
      </c>
      <c r="U25" s="34">
        <f t="shared" si="0"/>
        <v>78.775738211372442</v>
      </c>
      <c r="V25" s="34">
        <f t="shared" si="1"/>
        <v>-1.1756130382776513</v>
      </c>
    </row>
    <row r="26" spans="1:22" ht="15" customHeight="1" x14ac:dyDescent="0.25">
      <c r="A26" s="1" t="s">
        <v>2</v>
      </c>
      <c r="B26" s="39" t="s">
        <v>3</v>
      </c>
      <c r="C26" s="2">
        <v>227.44666666666649</v>
      </c>
      <c r="D26" s="2">
        <v>227.69333333333299</v>
      </c>
      <c r="E26" s="2">
        <v>243.678</v>
      </c>
      <c r="F26" s="2">
        <v>300.67023809523698</v>
      </c>
      <c r="G26" s="2">
        <v>319.76055555555502</v>
      </c>
      <c r="H26" s="2">
        <v>315.32863636363595</v>
      </c>
      <c r="I26" s="2">
        <v>323.33281249999999</v>
      </c>
      <c r="J26" s="2">
        <v>336.98458333333247</v>
      </c>
      <c r="K26" s="2">
        <v>338.19090820416199</v>
      </c>
      <c r="L26" s="2">
        <v>345.81227024999998</v>
      </c>
      <c r="M26" s="2">
        <v>356.43666666666599</v>
      </c>
      <c r="N26" s="2">
        <v>379.93249999999949</v>
      </c>
      <c r="O26" s="3">
        <v>389.02166666666699</v>
      </c>
      <c r="P26" s="77">
        <v>356.05722222222153</v>
      </c>
      <c r="Q26" s="63">
        <v>366.87083576855639</v>
      </c>
      <c r="R26" s="63">
        <v>349.31011952803732</v>
      </c>
      <c r="S26" s="63">
        <v>352.80922031777845</v>
      </c>
      <c r="T26" s="63">
        <v>364.628872004676</v>
      </c>
      <c r="U26" s="34">
        <f t="shared" si="0"/>
        <v>15.634557079740507</v>
      </c>
      <c r="V26" s="34">
        <f t="shared" si="1"/>
        <v>3.3501538526264927</v>
      </c>
    </row>
    <row r="27" spans="1:22" ht="15" customHeight="1" x14ac:dyDescent="0.25">
      <c r="A27" s="1" t="s">
        <v>25</v>
      </c>
      <c r="B27" s="39" t="s">
        <v>3</v>
      </c>
      <c r="C27" s="2">
        <v>189.905</v>
      </c>
      <c r="D27" s="2">
        <v>127.0466666666665</v>
      </c>
      <c r="E27" s="2">
        <v>172.208333333333</v>
      </c>
      <c r="F27" s="2">
        <v>112.85916666666651</v>
      </c>
      <c r="G27" s="2">
        <v>190</v>
      </c>
      <c r="H27" s="2">
        <v>208.60899999999901</v>
      </c>
      <c r="I27" s="2">
        <v>218.70666666666648</v>
      </c>
      <c r="J27" s="2">
        <v>142.12708333333299</v>
      </c>
      <c r="K27" s="2">
        <v>207.53995972313501</v>
      </c>
      <c r="L27" s="2">
        <v>201.128571207335</v>
      </c>
      <c r="M27" s="2">
        <v>189.98499999999899</v>
      </c>
      <c r="N27" s="2">
        <v>121.4791666666663</v>
      </c>
      <c r="O27" s="3">
        <v>154.95666666666668</v>
      </c>
      <c r="P27" s="77">
        <v>186.514166666666</v>
      </c>
      <c r="Q27" s="63">
        <v>195.11345637688603</v>
      </c>
      <c r="R27" s="63">
        <v>200.36796536796535</v>
      </c>
      <c r="S27" s="63">
        <v>228.63680288842852</v>
      </c>
      <c r="T27" s="63">
        <v>258.03646075144599</v>
      </c>
      <c r="U27" s="34">
        <f t="shared" si="0"/>
        <v>23.693829485519419</v>
      </c>
      <c r="V27" s="34">
        <f t="shared" si="1"/>
        <v>12.858672572221053</v>
      </c>
    </row>
    <row r="28" spans="1:22" ht="15" customHeight="1" x14ac:dyDescent="0.25">
      <c r="A28" s="1" t="s">
        <v>26</v>
      </c>
      <c r="B28" s="39" t="s">
        <v>3</v>
      </c>
      <c r="C28" s="2">
        <v>102.009659090909</v>
      </c>
      <c r="D28" s="2">
        <v>122.97624999999951</v>
      </c>
      <c r="E28" s="2">
        <v>137.32386363636351</v>
      </c>
      <c r="F28" s="2">
        <v>119.02166666666599</v>
      </c>
      <c r="G28" s="2">
        <v>159.765625</v>
      </c>
      <c r="H28" s="2">
        <v>179.9761111111105</v>
      </c>
      <c r="I28" s="2">
        <v>164.49937499999999</v>
      </c>
      <c r="J28" s="2">
        <v>193.1749999999995</v>
      </c>
      <c r="K28" s="2">
        <v>203.01454565191099</v>
      </c>
      <c r="L28" s="2">
        <v>180.09192799912401</v>
      </c>
      <c r="M28" s="2">
        <v>181.62937500000001</v>
      </c>
      <c r="N28" s="2">
        <v>160.08249999999998</v>
      </c>
      <c r="O28" s="3">
        <v>176.52</v>
      </c>
      <c r="P28" s="77">
        <v>179.748166666667</v>
      </c>
      <c r="Q28" s="63">
        <v>237.11970513977715</v>
      </c>
      <c r="R28" s="63">
        <v>257.34678669496901</v>
      </c>
      <c r="S28" s="63">
        <v>263.89306527106498</v>
      </c>
      <c r="T28" s="63">
        <v>275.63916335085702</v>
      </c>
      <c r="U28" s="34">
        <f t="shared" si="0"/>
        <v>53.153194415167548</v>
      </c>
      <c r="V28" s="34">
        <f t="shared" si="1"/>
        <v>4.4510825124285507</v>
      </c>
    </row>
    <row r="29" spans="1:22" s="47" customFormat="1" x14ac:dyDescent="0.25">
      <c r="B29" s="48"/>
      <c r="P29" s="76"/>
      <c r="Q29" s="49"/>
      <c r="R29" s="49"/>
      <c r="S29" s="49"/>
      <c r="T29" s="49"/>
      <c r="U29" s="50">
        <f>AVERAGE(U4:U28)</f>
        <v>37.371373499072781</v>
      </c>
      <c r="V29" s="50">
        <f>AVERAGE(V4:V28)</f>
        <v>2.9618839675380517</v>
      </c>
    </row>
  </sheetData>
  <sortState ref="A4:O28">
    <sortCondition ref="A4:A28"/>
  </sortState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workbookViewId="0">
      <pane xSplit="1" topLeftCell="P1" activePane="topRight" state="frozen"/>
      <selection activeCell="T4" sqref="T4"/>
      <selection pane="topRight" activeCell="T4" sqref="T4:T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0" width="10.85546875" style="44" customWidth="1"/>
    <col min="21" max="21" width="23.28515625" style="35" customWidth="1"/>
    <col min="22" max="22" width="25.5703125" style="35" customWidth="1"/>
  </cols>
  <sheetData>
    <row r="1" spans="1:22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</row>
    <row r="2" spans="1:22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U2" s="62" t="s">
        <v>33</v>
      </c>
      <c r="V2" s="62" t="s">
        <v>34</v>
      </c>
    </row>
    <row r="3" spans="1:22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>
        <v>42887</v>
      </c>
      <c r="U3" s="62" t="s">
        <v>38</v>
      </c>
      <c r="V3" s="62" t="s">
        <v>39</v>
      </c>
    </row>
    <row r="4" spans="1:22" ht="15" customHeight="1" x14ac:dyDescent="0.25">
      <c r="A4" s="1" t="s">
        <v>21</v>
      </c>
      <c r="B4" s="39" t="s">
        <v>22</v>
      </c>
      <c r="C4" s="2">
        <v>345.41666666666652</v>
      </c>
      <c r="D4" s="2">
        <v>335.5</v>
      </c>
      <c r="E4" s="2">
        <v>349</v>
      </c>
      <c r="F4" s="2">
        <v>296.16666666666652</v>
      </c>
      <c r="G4" s="2">
        <v>369.75</v>
      </c>
      <c r="H4" s="2">
        <v>391.92307692307651</v>
      </c>
      <c r="I4" s="2">
        <v>368.40909090909054</v>
      </c>
      <c r="J4" s="2">
        <v>358</v>
      </c>
      <c r="K4" s="2">
        <v>615.38088235042903</v>
      </c>
      <c r="L4" s="2">
        <v>506.19978697317248</v>
      </c>
      <c r="M4" s="2">
        <v>449.8</v>
      </c>
      <c r="N4" s="2">
        <v>483.57142857142799</v>
      </c>
      <c r="O4" s="3">
        <v>579.36</v>
      </c>
      <c r="P4" s="77">
        <v>555.625</v>
      </c>
      <c r="Q4" s="63">
        <v>582.63</v>
      </c>
      <c r="R4" s="63">
        <v>523.88888888888903</v>
      </c>
      <c r="S4" s="63">
        <v>519.33333333333303</v>
      </c>
      <c r="T4" s="63">
        <v>526.875</v>
      </c>
      <c r="U4" s="34">
        <f>(T4-H4)/H4*100</f>
        <v>34.433267909715546</v>
      </c>
      <c r="V4" s="34">
        <f>(T4-S4)/S4*100</f>
        <v>1.4521822849808039</v>
      </c>
    </row>
    <row r="5" spans="1:22" ht="15" customHeight="1" x14ac:dyDescent="0.25">
      <c r="A5" s="1" t="s">
        <v>17</v>
      </c>
      <c r="B5" s="39" t="s">
        <v>18</v>
      </c>
      <c r="C5" s="2">
        <v>27.125</v>
      </c>
      <c r="D5" s="2">
        <v>27.9097222222222</v>
      </c>
      <c r="E5" s="2">
        <v>28.75</v>
      </c>
      <c r="F5" s="2">
        <v>86.833333333333002</v>
      </c>
      <c r="G5" s="2">
        <v>29.25</v>
      </c>
      <c r="H5" s="2">
        <v>33.038461538461505</v>
      </c>
      <c r="I5" s="2">
        <v>30.909090909090899</v>
      </c>
      <c r="J5" s="2">
        <v>31.25</v>
      </c>
      <c r="K5" s="2">
        <v>49.924640336237047</v>
      </c>
      <c r="L5" s="2">
        <v>40.766203851215849</v>
      </c>
      <c r="M5" s="2">
        <v>36.5</v>
      </c>
      <c r="N5" s="2">
        <v>35</v>
      </c>
      <c r="O5" s="3">
        <v>49.35</v>
      </c>
      <c r="P5" s="77">
        <v>48</v>
      </c>
      <c r="Q5" s="63">
        <v>48.571428571428598</v>
      </c>
      <c r="R5" s="63">
        <v>48.6666666666667</v>
      </c>
      <c r="S5" s="63">
        <v>47.714285714285701</v>
      </c>
      <c r="T5" s="63">
        <v>47.6666666666667</v>
      </c>
      <c r="U5" s="34">
        <f t="shared" ref="U5:U28" si="0">(T5-H5)/H5*100</f>
        <v>44.276290259992493</v>
      </c>
      <c r="V5" s="34">
        <f t="shared" ref="V5:V28" si="1">(T5-S5)/S5*100</f>
        <v>-9.9800399201499676E-2</v>
      </c>
    </row>
    <row r="6" spans="1:22" ht="15" customHeight="1" x14ac:dyDescent="0.25">
      <c r="A6" s="1" t="s">
        <v>30</v>
      </c>
      <c r="B6" s="39" t="s">
        <v>3</v>
      </c>
      <c r="C6" s="2">
        <v>139.38499999999999</v>
      </c>
      <c r="D6" s="2">
        <v>225.63833333333247</v>
      </c>
      <c r="E6" s="2">
        <v>168.42250000000001</v>
      </c>
      <c r="F6" s="2">
        <v>164.63374999999999</v>
      </c>
      <c r="G6" s="2">
        <v>186.35333333333301</v>
      </c>
      <c r="H6" s="2">
        <v>203.05</v>
      </c>
      <c r="I6" s="2">
        <v>202.685</v>
      </c>
      <c r="J6" s="2">
        <v>209.59800000000001</v>
      </c>
      <c r="K6" s="2">
        <v>253.95036113852848</v>
      </c>
      <c r="L6" s="2">
        <v>290.57121432737648</v>
      </c>
      <c r="M6" s="2">
        <v>312.84750000000003</v>
      </c>
      <c r="N6" s="2">
        <v>391.18999999999897</v>
      </c>
      <c r="O6" s="3">
        <v>300</v>
      </c>
      <c r="P6" s="77">
        <v>289.37666666666598</v>
      </c>
      <c r="Q6" s="63">
        <v>273.90804597701151</v>
      </c>
      <c r="R6" s="63">
        <v>289.65517241379308</v>
      </c>
      <c r="S6" s="63">
        <v>291.58787541713014</v>
      </c>
      <c r="T6" s="63">
        <v>275.30589543937708</v>
      </c>
      <c r="U6" s="34">
        <f t="shared" si="0"/>
        <v>35.585272316856468</v>
      </c>
      <c r="V6" s="34">
        <f t="shared" si="1"/>
        <v>-5.5839015783701287</v>
      </c>
    </row>
    <row r="7" spans="1:22" ht="15" customHeight="1" x14ac:dyDescent="0.25">
      <c r="A7" s="1" t="s">
        <v>29</v>
      </c>
      <c r="B7" s="39" t="s">
        <v>3</v>
      </c>
      <c r="C7" s="2">
        <v>116.45028846153801</v>
      </c>
      <c r="D7" s="2">
        <v>143.70895833333299</v>
      </c>
      <c r="E7" s="2">
        <v>176.82224999999897</v>
      </c>
      <c r="F7" s="2">
        <v>157.60666666666651</v>
      </c>
      <c r="G7" s="2">
        <v>179.91249999999951</v>
      </c>
      <c r="H7" s="2">
        <v>184.33709090909002</v>
      </c>
      <c r="I7" s="2">
        <v>229.49754545454448</v>
      </c>
      <c r="J7" s="2">
        <v>189.22833333333301</v>
      </c>
      <c r="K7" s="2">
        <v>216.98870207154249</v>
      </c>
      <c r="L7" s="2">
        <v>210.65837478821851</v>
      </c>
      <c r="M7" s="2">
        <v>222.166</v>
      </c>
      <c r="N7" s="2">
        <v>200</v>
      </c>
      <c r="O7" s="3">
        <v>200.06099999999998</v>
      </c>
      <c r="P7" s="77">
        <v>236.632222222222</v>
      </c>
      <c r="Q7" s="63">
        <v>233.42087914899571</v>
      </c>
      <c r="R7" s="63">
        <v>271.22026158332784</v>
      </c>
      <c r="S7" s="63">
        <v>266.52329480031102</v>
      </c>
      <c r="T7" s="63">
        <v>255.6679872860887</v>
      </c>
      <c r="U7" s="34">
        <f t="shared" si="0"/>
        <v>38.695900008629906</v>
      </c>
      <c r="V7" s="34">
        <f t="shared" si="1"/>
        <v>-4.0729301062991556</v>
      </c>
    </row>
    <row r="8" spans="1:22" ht="15" customHeight="1" x14ac:dyDescent="0.25">
      <c r="A8" s="1" t="s">
        <v>12</v>
      </c>
      <c r="B8" s="39" t="s">
        <v>3</v>
      </c>
      <c r="C8" s="2">
        <v>681.78625</v>
      </c>
      <c r="D8" s="12">
        <v>683.89978737500007</v>
      </c>
      <c r="E8" s="2">
        <v>798.33299999999952</v>
      </c>
      <c r="F8" s="2">
        <v>791.55336363636297</v>
      </c>
      <c r="G8" s="2">
        <v>806.81818181818153</v>
      </c>
      <c r="H8" s="2">
        <v>767.44878787878747</v>
      </c>
      <c r="I8" s="2">
        <v>861.36363636363603</v>
      </c>
      <c r="J8" s="2">
        <v>870.64416666666602</v>
      </c>
      <c r="K8" s="2">
        <v>989.3192644179245</v>
      </c>
      <c r="L8" s="2">
        <v>933.97643593681801</v>
      </c>
      <c r="M8" s="2">
        <v>1015.56444444444</v>
      </c>
      <c r="N8" s="2">
        <v>1259.3055555555554</v>
      </c>
      <c r="O8" s="3">
        <v>1200</v>
      </c>
      <c r="P8" s="77">
        <v>1073.68055555555</v>
      </c>
      <c r="Q8" s="63">
        <v>1079.7619047619</v>
      </c>
      <c r="R8" s="63">
        <v>1000</v>
      </c>
      <c r="S8" s="63">
        <v>1003.33333333333</v>
      </c>
      <c r="T8" s="63">
        <v>1087.24763608484</v>
      </c>
      <c r="U8" s="34">
        <f t="shared" si="0"/>
        <v>41.670382865542066</v>
      </c>
      <c r="V8" s="34">
        <f t="shared" si="1"/>
        <v>8.3635517692535206</v>
      </c>
    </row>
    <row r="9" spans="1:22" ht="15" customHeight="1" x14ac:dyDescent="0.25">
      <c r="A9" s="1" t="s">
        <v>11</v>
      </c>
      <c r="B9" s="39" t="s">
        <v>3</v>
      </c>
      <c r="C9" s="6">
        <v>862.5</v>
      </c>
      <c r="D9" s="12">
        <v>865.17375000000004</v>
      </c>
      <c r="E9" s="12">
        <v>867.85578862500017</v>
      </c>
      <c r="F9" s="2">
        <v>785.56700000000001</v>
      </c>
      <c r="G9" s="6">
        <v>901.44238636363593</v>
      </c>
      <c r="H9" s="6">
        <v>934.04750000000001</v>
      </c>
      <c r="I9" s="6">
        <v>937.33772727272708</v>
      </c>
      <c r="J9" s="6">
        <v>862.5</v>
      </c>
      <c r="K9" s="6">
        <v>1074.5228387561101</v>
      </c>
      <c r="L9" s="2">
        <v>1143.3321255892499</v>
      </c>
      <c r="M9" s="2">
        <v>902.5</v>
      </c>
      <c r="N9" s="2">
        <v>855.97222222222194</v>
      </c>
      <c r="O9" s="3">
        <v>1047.4850000000001</v>
      </c>
      <c r="P9" s="77">
        <v>1282.9733333333299</v>
      </c>
      <c r="Q9" s="63">
        <v>1277.7777777777701</v>
      </c>
      <c r="R9" s="63">
        <v>1188.8327721661055</v>
      </c>
      <c r="S9" s="63">
        <v>1211.31313131313</v>
      </c>
      <c r="T9" s="63">
        <v>1245.45454545455</v>
      </c>
      <c r="U9" s="34">
        <f t="shared" si="0"/>
        <v>33.339529890562311</v>
      </c>
      <c r="V9" s="34">
        <f t="shared" si="1"/>
        <v>2.8185456971319076</v>
      </c>
    </row>
    <row r="10" spans="1:22" ht="15" customHeight="1" x14ac:dyDescent="0.25">
      <c r="A10" s="1" t="s">
        <v>10</v>
      </c>
      <c r="B10" s="39" t="s">
        <v>9</v>
      </c>
      <c r="C10" s="2">
        <v>180.41666666666652</v>
      </c>
      <c r="D10" s="2">
        <v>228.472222222222</v>
      </c>
      <c r="E10" s="2">
        <v>202.5</v>
      </c>
      <c r="F10" s="2">
        <v>209.5454545454545</v>
      </c>
      <c r="G10" s="2">
        <v>200</v>
      </c>
      <c r="H10" s="2">
        <v>254.5454545454545</v>
      </c>
      <c r="I10" s="2">
        <v>250</v>
      </c>
      <c r="J10" s="2">
        <v>250</v>
      </c>
      <c r="K10" s="2">
        <v>285.40748294182799</v>
      </c>
      <c r="L10" s="2">
        <v>224.37860471123551</v>
      </c>
      <c r="M10" s="2">
        <v>300</v>
      </c>
      <c r="N10" s="2">
        <v>228.2142857142855</v>
      </c>
      <c r="O10" s="3">
        <v>264.60500000000002</v>
      </c>
      <c r="P10" s="77">
        <v>265.83333333333297</v>
      </c>
      <c r="Q10" s="63">
        <v>262.30769230769198</v>
      </c>
      <c r="R10" s="63">
        <v>260.66666666666669</v>
      </c>
      <c r="S10" s="63">
        <v>250.55</v>
      </c>
      <c r="T10" s="63">
        <v>272.5</v>
      </c>
      <c r="U10" s="34">
        <f t="shared" si="0"/>
        <v>7.0535714285714466</v>
      </c>
      <c r="V10" s="34">
        <f t="shared" si="1"/>
        <v>8.7607264019157807</v>
      </c>
    </row>
    <row r="11" spans="1:22" ht="15" customHeight="1" x14ac:dyDescent="0.25">
      <c r="A11" s="1" t="s">
        <v>8</v>
      </c>
      <c r="B11" s="39" t="s">
        <v>9</v>
      </c>
      <c r="C11" s="2">
        <v>164.583333333333</v>
      </c>
      <c r="D11" s="2">
        <v>271.25</v>
      </c>
      <c r="E11" s="2">
        <v>219.444444444444</v>
      </c>
      <c r="F11" s="2">
        <v>167.85714285714249</v>
      </c>
      <c r="G11" s="2">
        <v>186.45454545454498</v>
      </c>
      <c r="H11" s="2">
        <v>300</v>
      </c>
      <c r="I11" s="2">
        <v>300</v>
      </c>
      <c r="J11" s="2">
        <v>176.75</v>
      </c>
      <c r="K11" s="2">
        <v>267.49866814243552</v>
      </c>
      <c r="L11" s="2">
        <v>217.78769562032602</v>
      </c>
      <c r="M11" s="2">
        <v>307.5</v>
      </c>
      <c r="N11" s="2">
        <v>198.75</v>
      </c>
      <c r="O11" s="3">
        <v>243.73500000000001</v>
      </c>
      <c r="P11" s="77">
        <v>253.333333333333</v>
      </c>
      <c r="Q11" s="63">
        <v>243.333333333333</v>
      </c>
      <c r="R11" s="63">
        <v>232</v>
      </c>
      <c r="S11" s="63">
        <v>254</v>
      </c>
      <c r="T11" s="63">
        <v>263.33333333333297</v>
      </c>
      <c r="U11" s="34">
        <f t="shared" si="0"/>
        <v>-12.222222222222342</v>
      </c>
      <c r="V11" s="34">
        <f t="shared" si="1"/>
        <v>3.6745406824145563</v>
      </c>
    </row>
    <row r="12" spans="1:22" ht="15" customHeight="1" x14ac:dyDescent="0.25">
      <c r="A12" s="1" t="s">
        <v>7</v>
      </c>
      <c r="B12" s="39" t="s">
        <v>3</v>
      </c>
      <c r="C12" s="2">
        <v>186.815</v>
      </c>
      <c r="D12" s="2">
        <v>200.89499999999899</v>
      </c>
      <c r="E12" s="2">
        <v>209.82</v>
      </c>
      <c r="F12" s="2">
        <v>172.4</v>
      </c>
      <c r="G12" s="12">
        <v>172.93444000000002</v>
      </c>
      <c r="H12" s="2">
        <v>213.86500000000001</v>
      </c>
      <c r="I12" s="2">
        <v>193.1</v>
      </c>
      <c r="J12" s="12">
        <v>193.69861</v>
      </c>
      <c r="K12" s="6">
        <v>217.71249</v>
      </c>
      <c r="L12" s="2">
        <v>220.01999999999998</v>
      </c>
      <c r="M12" s="2">
        <v>266.67</v>
      </c>
      <c r="N12" s="2">
        <v>300</v>
      </c>
      <c r="O12" s="3">
        <v>272.73</v>
      </c>
      <c r="P12" s="78">
        <v>320.44</v>
      </c>
      <c r="Q12" s="63">
        <v>316.66666666666663</v>
      </c>
      <c r="R12" s="63">
        <v>328.9835164835165</v>
      </c>
      <c r="S12" s="63">
        <v>400</v>
      </c>
      <c r="T12" s="63">
        <v>398.95833333333331</v>
      </c>
      <c r="U12" s="34">
        <f t="shared" si="0"/>
        <v>86.546809124135933</v>
      </c>
      <c r="V12" s="34">
        <f t="shared" si="1"/>
        <v>-0.2604166666666714</v>
      </c>
    </row>
    <row r="13" spans="1:22" ht="15" customHeight="1" x14ac:dyDescent="0.25">
      <c r="A13" s="1" t="s">
        <v>14</v>
      </c>
      <c r="B13" s="39" t="s">
        <v>3</v>
      </c>
      <c r="C13" s="2">
        <v>400</v>
      </c>
      <c r="D13" s="12">
        <v>401.24000000000007</v>
      </c>
      <c r="E13" s="2">
        <v>400</v>
      </c>
      <c r="F13" s="2">
        <v>306.25</v>
      </c>
      <c r="G13" s="2">
        <v>466.66666666666652</v>
      </c>
      <c r="H13" s="2">
        <v>475</v>
      </c>
      <c r="I13" s="2">
        <v>354.16666666666652</v>
      </c>
      <c r="J13" s="2">
        <v>500</v>
      </c>
      <c r="K13" s="6">
        <v>500</v>
      </c>
      <c r="L13" s="2">
        <v>651.83104762560492</v>
      </c>
      <c r="M13" s="2">
        <v>500</v>
      </c>
      <c r="N13" s="2">
        <v>500</v>
      </c>
      <c r="O13" s="3">
        <v>537.21</v>
      </c>
      <c r="P13" s="77">
        <v>525</v>
      </c>
      <c r="Q13" s="63">
        <v>600</v>
      </c>
      <c r="R13" s="63">
        <v>677.77777777777783</v>
      </c>
      <c r="S13" s="63">
        <v>673.33333333333303</v>
      </c>
      <c r="T13" s="63">
        <v>680</v>
      </c>
      <c r="U13" s="34">
        <f t="shared" si="0"/>
        <v>43.15789473684211</v>
      </c>
      <c r="V13" s="34">
        <f t="shared" si="1"/>
        <v>0.99009900990103561</v>
      </c>
    </row>
    <row r="14" spans="1:22" ht="15" customHeight="1" x14ac:dyDescent="0.25">
      <c r="A14" s="1" t="s">
        <v>13</v>
      </c>
      <c r="B14" s="39" t="s">
        <v>3</v>
      </c>
      <c r="C14" s="2">
        <v>700</v>
      </c>
      <c r="D14" s="12">
        <v>702.17000000000007</v>
      </c>
      <c r="E14" s="2">
        <v>500</v>
      </c>
      <c r="F14" s="2">
        <v>525</v>
      </c>
      <c r="G14" s="2">
        <v>816.66750000000002</v>
      </c>
      <c r="H14" s="2">
        <v>550</v>
      </c>
      <c r="I14" s="2">
        <v>500</v>
      </c>
      <c r="J14" s="2">
        <v>583.33249999999998</v>
      </c>
      <c r="K14" s="2">
        <v>832.53963746058002</v>
      </c>
      <c r="L14" s="2">
        <v>763.82251941710001</v>
      </c>
      <c r="M14" s="2">
        <v>500</v>
      </c>
      <c r="N14" s="2">
        <v>500</v>
      </c>
      <c r="O14" s="3">
        <v>839.43</v>
      </c>
      <c r="P14" s="77">
        <v>700</v>
      </c>
      <c r="Q14" s="63">
        <v>833.33333333333337</v>
      </c>
      <c r="R14" s="63">
        <v>716.66666666666674</v>
      </c>
      <c r="S14" s="63">
        <v>800</v>
      </c>
      <c r="T14" s="63">
        <v>788.33333333333303</v>
      </c>
      <c r="U14" s="34">
        <f t="shared" si="0"/>
        <v>43.333333333333279</v>
      </c>
      <c r="V14" s="34">
        <f t="shared" si="1"/>
        <v>-1.4583333333333712</v>
      </c>
    </row>
    <row r="15" spans="1:22" ht="15" customHeight="1" x14ac:dyDescent="0.25">
      <c r="A15" s="1" t="s">
        <v>24</v>
      </c>
      <c r="B15" s="39" t="s">
        <v>16</v>
      </c>
      <c r="C15" s="2">
        <v>111.25</v>
      </c>
      <c r="D15" s="2">
        <v>112.5</v>
      </c>
      <c r="E15" s="2">
        <v>119.75</v>
      </c>
      <c r="F15" s="2">
        <v>235.833333333333</v>
      </c>
      <c r="G15" s="2">
        <v>199.583333333333</v>
      </c>
      <c r="H15" s="2">
        <v>117.5</v>
      </c>
      <c r="I15" s="2">
        <v>277.5</v>
      </c>
      <c r="J15" s="2">
        <v>159.5</v>
      </c>
      <c r="K15" s="2">
        <v>140.99756915676949</v>
      </c>
      <c r="L15" s="2">
        <v>307.23724944282299</v>
      </c>
      <c r="M15" s="2">
        <v>145.5</v>
      </c>
      <c r="N15" s="2">
        <v>123.333333333333</v>
      </c>
      <c r="O15" s="3">
        <v>127.515</v>
      </c>
      <c r="P15" s="77">
        <v>128.333333333333</v>
      </c>
      <c r="Q15" s="63">
        <v>138.33333333333334</v>
      </c>
      <c r="R15" s="63">
        <v>146.25</v>
      </c>
      <c r="S15" s="63">
        <v>148.57142857142858</v>
      </c>
      <c r="T15" s="63">
        <v>166.66666666666666</v>
      </c>
      <c r="U15" s="34">
        <f t="shared" si="0"/>
        <v>41.843971631205669</v>
      </c>
      <c r="V15" s="34">
        <f t="shared" si="1"/>
        <v>12.179487179487165</v>
      </c>
    </row>
    <row r="16" spans="1:22" ht="15" customHeight="1" x14ac:dyDescent="0.25">
      <c r="A16" s="1" t="s">
        <v>23</v>
      </c>
      <c r="B16" s="39" t="s">
        <v>16</v>
      </c>
      <c r="C16" s="6">
        <v>131.13636363636351</v>
      </c>
      <c r="D16" s="2">
        <v>132.5</v>
      </c>
      <c r="E16" s="6">
        <v>133.75</v>
      </c>
      <c r="F16" s="2">
        <v>135.27777777777749</v>
      </c>
      <c r="G16" s="2">
        <v>133.25</v>
      </c>
      <c r="H16" s="2">
        <v>137.92307692307651</v>
      </c>
      <c r="I16" s="2">
        <v>128.40909090909051</v>
      </c>
      <c r="J16" s="2">
        <v>135.5</v>
      </c>
      <c r="K16" s="2">
        <v>167.7121526451285</v>
      </c>
      <c r="L16" s="2">
        <v>152.009893602864</v>
      </c>
      <c r="M16" s="2">
        <v>137.5</v>
      </c>
      <c r="N16" s="2">
        <v>141.583333333333</v>
      </c>
      <c r="O16" s="3">
        <v>150</v>
      </c>
      <c r="P16" s="77">
        <v>152.5</v>
      </c>
      <c r="Q16" s="63">
        <v>162.85714285714286</v>
      </c>
      <c r="R16" s="63">
        <v>190</v>
      </c>
      <c r="S16" s="63">
        <v>191</v>
      </c>
      <c r="T16" s="63">
        <v>180</v>
      </c>
      <c r="U16" s="34">
        <f t="shared" si="0"/>
        <v>30.50752928053581</v>
      </c>
      <c r="V16" s="34">
        <f t="shared" si="1"/>
        <v>-5.7591623036649215</v>
      </c>
    </row>
    <row r="17" spans="1:22" ht="15" customHeight="1" x14ac:dyDescent="0.25">
      <c r="A17" s="1" t="s">
        <v>15</v>
      </c>
      <c r="B17" s="39" t="s">
        <v>16</v>
      </c>
      <c r="C17" s="6">
        <v>1100</v>
      </c>
      <c r="D17" s="2">
        <v>1166.6666666666652</v>
      </c>
      <c r="E17" s="6">
        <v>1000</v>
      </c>
      <c r="F17" s="6">
        <v>5233.3333333333303</v>
      </c>
      <c r="G17" s="6">
        <v>1400</v>
      </c>
      <c r="H17" s="2">
        <v>1125</v>
      </c>
      <c r="I17" s="6">
        <v>1150</v>
      </c>
      <c r="J17" s="6">
        <v>1125</v>
      </c>
      <c r="K17" s="6">
        <v>1552.840819785705</v>
      </c>
      <c r="L17" s="2">
        <v>1294.3074999999999</v>
      </c>
      <c r="M17" s="2">
        <v>1225</v>
      </c>
      <c r="N17" s="2">
        <v>1250</v>
      </c>
      <c r="O17" s="3">
        <v>1449.13</v>
      </c>
      <c r="P17" s="77">
        <v>1450</v>
      </c>
      <c r="Q17" s="63">
        <v>1362.5</v>
      </c>
      <c r="R17" s="63">
        <v>1433.3333333333333</v>
      </c>
      <c r="S17" s="63">
        <v>1550</v>
      </c>
      <c r="T17" s="63">
        <v>1600</v>
      </c>
      <c r="U17" s="34">
        <f t="shared" si="0"/>
        <v>42.222222222222221</v>
      </c>
      <c r="V17" s="34">
        <f t="shared" si="1"/>
        <v>3.225806451612903</v>
      </c>
    </row>
    <row r="18" spans="1:22" ht="15" customHeight="1" x14ac:dyDescent="0.25">
      <c r="A18" s="1" t="s">
        <v>27</v>
      </c>
      <c r="B18" s="39" t="s">
        <v>3</v>
      </c>
      <c r="C18" s="2">
        <v>189.73659090909049</v>
      </c>
      <c r="D18" s="2">
        <v>137.32249999999999</v>
      </c>
      <c r="E18" s="2">
        <v>133.62149999999951</v>
      </c>
      <c r="F18" s="2">
        <v>127.8174242424235</v>
      </c>
      <c r="G18" s="2">
        <v>142.33305555555552</v>
      </c>
      <c r="H18" s="2">
        <v>164.2165</v>
      </c>
      <c r="I18" s="2">
        <v>222.50949999999949</v>
      </c>
      <c r="J18" s="2">
        <v>159.5344999999995</v>
      </c>
      <c r="K18" s="2">
        <v>202.2891897471975</v>
      </c>
      <c r="L18" s="2">
        <v>172.1530741850905</v>
      </c>
      <c r="M18" s="2">
        <v>169.03888888888849</v>
      </c>
      <c r="N18" s="2">
        <v>171.24812500000002</v>
      </c>
      <c r="O18" s="3">
        <v>219.79199999999997</v>
      </c>
      <c r="P18" s="77">
        <v>247.569444444444</v>
      </c>
      <c r="Q18" s="63">
        <v>227.81309977359433</v>
      </c>
      <c r="R18" s="63">
        <v>244.34439031221416</v>
      </c>
      <c r="S18" s="63">
        <v>275.21664301908476</v>
      </c>
      <c r="T18" s="63">
        <v>267.47250980151927</v>
      </c>
      <c r="U18" s="34">
        <f t="shared" si="0"/>
        <v>62.877974991258043</v>
      </c>
      <c r="V18" s="34">
        <f t="shared" si="1"/>
        <v>-2.813831726385994</v>
      </c>
    </row>
    <row r="19" spans="1:22" ht="15" customHeight="1" x14ac:dyDescent="0.25">
      <c r="A19" s="1" t="s">
        <v>28</v>
      </c>
      <c r="B19" s="39" t="s">
        <v>3</v>
      </c>
      <c r="C19" s="2">
        <v>188.493333333333</v>
      </c>
      <c r="D19" s="2">
        <v>138.82611111111049</v>
      </c>
      <c r="E19" s="2">
        <v>141.33449999999999</v>
      </c>
      <c r="F19" s="2">
        <v>157.54799999999949</v>
      </c>
      <c r="G19" s="2">
        <v>139.40981818181803</v>
      </c>
      <c r="H19" s="2">
        <v>180.17574999999999</v>
      </c>
      <c r="I19" s="2">
        <v>185.29106060606</v>
      </c>
      <c r="J19" s="2">
        <v>170.81333333333299</v>
      </c>
      <c r="K19" s="2" t="s">
        <v>36</v>
      </c>
      <c r="L19" s="2">
        <v>200.133827822538</v>
      </c>
      <c r="M19" s="2">
        <v>217.71600000000001</v>
      </c>
      <c r="N19" s="2">
        <v>183.63812499999949</v>
      </c>
      <c r="O19" s="3">
        <v>231.34199999999998</v>
      </c>
      <c r="P19" s="77">
        <v>256.63499999999948</v>
      </c>
      <c r="Q19" s="63">
        <v>233.64652843385875</v>
      </c>
      <c r="R19" s="63">
        <v>256.62847375792421</v>
      </c>
      <c r="S19" s="63">
        <v>282.5599367952309</v>
      </c>
      <c r="T19" s="63">
        <v>288.51943854464901</v>
      </c>
      <c r="U19" s="34">
        <f t="shared" si="0"/>
        <v>60.132225643378213</v>
      </c>
      <c r="V19" s="34">
        <f t="shared" si="1"/>
        <v>2.1091106605593972</v>
      </c>
    </row>
    <row r="20" spans="1:22" ht="15" customHeight="1" x14ac:dyDescent="0.25">
      <c r="A20" s="1" t="s">
        <v>19</v>
      </c>
      <c r="B20" s="39" t="s">
        <v>3</v>
      </c>
      <c r="C20" s="2">
        <v>950</v>
      </c>
      <c r="D20" s="2">
        <v>900</v>
      </c>
      <c r="E20" s="2">
        <v>937.01250000000005</v>
      </c>
      <c r="F20" s="2">
        <v>878.15</v>
      </c>
      <c r="G20" s="2">
        <v>712.5</v>
      </c>
      <c r="H20" s="2">
        <v>935.71500000000003</v>
      </c>
      <c r="I20" s="2">
        <v>995.51250000000005</v>
      </c>
      <c r="J20" s="2">
        <v>996.66699999999992</v>
      </c>
      <c r="K20" s="2">
        <v>953.97559025683995</v>
      </c>
      <c r="L20" s="2">
        <v>995.27871310820001</v>
      </c>
      <c r="M20" s="2">
        <v>896.875</v>
      </c>
      <c r="N20" s="2">
        <v>817.26166666666654</v>
      </c>
      <c r="O20" s="3">
        <v>950.54124999999999</v>
      </c>
      <c r="P20" s="77">
        <v>986.90333333333297</v>
      </c>
      <c r="Q20" s="63">
        <v>1082.2222222222199</v>
      </c>
      <c r="R20" s="63">
        <v>1074.6031746031699</v>
      </c>
      <c r="S20" s="63">
        <v>1183.6363636363601</v>
      </c>
      <c r="T20" s="63">
        <v>1146.9047619047601</v>
      </c>
      <c r="U20" s="34">
        <f t="shared" si="0"/>
        <v>22.569880989912534</v>
      </c>
      <c r="V20" s="34">
        <f t="shared" si="1"/>
        <v>-3.1032843244823436</v>
      </c>
    </row>
    <row r="21" spans="1:22" ht="15" customHeight="1" x14ac:dyDescent="0.25">
      <c r="A21" s="1" t="s">
        <v>20</v>
      </c>
      <c r="B21" s="39" t="s">
        <v>3</v>
      </c>
      <c r="C21" s="2">
        <v>1506.2166666666601</v>
      </c>
      <c r="D21" s="2">
        <v>1508.3325</v>
      </c>
      <c r="E21" s="2">
        <v>1500.35625</v>
      </c>
      <c r="F21" s="2">
        <v>1575.384</v>
      </c>
      <c r="G21" s="2">
        <v>1583.3333333333301</v>
      </c>
      <c r="H21" s="2">
        <v>1551.635</v>
      </c>
      <c r="I21" s="2">
        <v>1532.85375</v>
      </c>
      <c r="J21" s="2">
        <v>1683.3325</v>
      </c>
      <c r="K21" s="2">
        <v>1644.5925967261301</v>
      </c>
      <c r="L21" s="2">
        <v>1629.68650490255</v>
      </c>
      <c r="M21" s="2">
        <v>1659.43875</v>
      </c>
      <c r="N21" s="2">
        <v>1700.75</v>
      </c>
      <c r="O21" s="3">
        <v>1688.9749999999999</v>
      </c>
      <c r="P21" s="77">
        <v>1632.5</v>
      </c>
      <c r="Q21" s="63">
        <v>1568.37606837607</v>
      </c>
      <c r="R21" s="63">
        <v>2106.9389547650399</v>
      </c>
      <c r="S21" s="63">
        <v>2309.7222222222199</v>
      </c>
      <c r="T21" s="63">
        <v>2461.5056818181802</v>
      </c>
      <c r="U21" s="34">
        <f t="shared" si="0"/>
        <v>58.639479118360974</v>
      </c>
      <c r="V21" s="34">
        <f t="shared" si="1"/>
        <v>6.5715027606188512</v>
      </c>
    </row>
    <row r="22" spans="1:22" ht="15" customHeight="1" x14ac:dyDescent="0.25">
      <c r="A22" s="1" t="s">
        <v>31</v>
      </c>
      <c r="B22" s="39" t="s">
        <v>3</v>
      </c>
      <c r="C22" s="2">
        <v>164.078863636363</v>
      </c>
      <c r="D22" s="2">
        <v>139.99312499999999</v>
      </c>
      <c r="E22" s="2">
        <v>193.04299999999949</v>
      </c>
      <c r="F22" s="2">
        <v>137.7525</v>
      </c>
      <c r="G22" s="2">
        <v>129.67645833333299</v>
      </c>
      <c r="H22" s="2">
        <v>167.6749999999995</v>
      </c>
      <c r="I22" s="2">
        <v>175.0326388888885</v>
      </c>
      <c r="J22" s="2">
        <v>124.69611111111099</v>
      </c>
      <c r="K22" s="2">
        <v>168.53512188291</v>
      </c>
      <c r="L22" s="2">
        <v>194.77409344701201</v>
      </c>
      <c r="M22" s="2">
        <v>204.39599999999999</v>
      </c>
      <c r="N22" s="2">
        <v>196.804583333333</v>
      </c>
      <c r="O22" s="3">
        <v>213.67699999999999</v>
      </c>
      <c r="P22" s="77">
        <v>214.39812499999999</v>
      </c>
      <c r="Q22" s="63">
        <v>212.99805749805699</v>
      </c>
      <c r="R22" s="63">
        <v>171.76312576312574</v>
      </c>
      <c r="S22" s="63">
        <v>153.85923600209316</v>
      </c>
      <c r="T22" s="63">
        <v>167.435897435897</v>
      </c>
      <c r="U22" s="34">
        <f t="shared" si="0"/>
        <v>-0.14259881562695453</v>
      </c>
      <c r="V22" s="34">
        <f t="shared" si="1"/>
        <v>8.8240795850690095</v>
      </c>
    </row>
    <row r="23" spans="1:22" ht="15" customHeight="1" x14ac:dyDescent="0.25">
      <c r="A23" s="1" t="s">
        <v>4</v>
      </c>
      <c r="B23" s="39" t="s">
        <v>3</v>
      </c>
      <c r="C23" s="2">
        <v>199.06535714285701</v>
      </c>
      <c r="D23" s="2">
        <v>187.91416666666652</v>
      </c>
      <c r="E23" s="2">
        <v>199.97316666666649</v>
      </c>
      <c r="F23" s="2">
        <v>178.918428571428</v>
      </c>
      <c r="G23" s="2">
        <v>203.55433333333301</v>
      </c>
      <c r="H23" s="2">
        <v>206.56837499999901</v>
      </c>
      <c r="I23" s="2">
        <v>210.29624999999999</v>
      </c>
      <c r="J23" s="2">
        <v>215.44866666666601</v>
      </c>
      <c r="K23" s="2">
        <v>280.73375664766297</v>
      </c>
      <c r="L23" s="2">
        <v>284.95861873599699</v>
      </c>
      <c r="M23" s="2">
        <v>308.68791666666698</v>
      </c>
      <c r="N23" s="2">
        <v>304.66374999999999</v>
      </c>
      <c r="O23" s="3">
        <v>343.84699999999998</v>
      </c>
      <c r="P23" s="77">
        <v>387.91824999999994</v>
      </c>
      <c r="Q23" s="63">
        <v>357.1625344352617</v>
      </c>
      <c r="R23" s="63">
        <v>299.53315623770197</v>
      </c>
      <c r="S23" s="63">
        <v>297.57575757575802</v>
      </c>
      <c r="T23" s="63">
        <v>290.17803030303031</v>
      </c>
      <c r="U23" s="34">
        <f t="shared" si="0"/>
        <v>40.475535184430676</v>
      </c>
      <c r="V23" s="34">
        <f t="shared" si="1"/>
        <v>-2.4859979633402642</v>
      </c>
    </row>
    <row r="24" spans="1:22" ht="15" customHeight="1" x14ac:dyDescent="0.25">
      <c r="A24" s="1" t="s">
        <v>5</v>
      </c>
      <c r="B24" s="39" t="s">
        <v>3</v>
      </c>
      <c r="C24" s="2">
        <v>135.80056818181799</v>
      </c>
      <c r="D24" s="2">
        <v>151.03874999999999</v>
      </c>
      <c r="E24" s="2">
        <v>228.886944444444</v>
      </c>
      <c r="F24" s="2">
        <v>304.39333333333252</v>
      </c>
      <c r="G24" s="2">
        <v>288.46050000000002</v>
      </c>
      <c r="H24" s="2">
        <v>215.07208333333301</v>
      </c>
      <c r="I24" s="2">
        <v>262.97124999999949</v>
      </c>
      <c r="J24" s="2">
        <v>291.8674999999995</v>
      </c>
      <c r="K24" s="2">
        <v>241.0648018615185</v>
      </c>
      <c r="L24" s="2">
        <v>236.4203658772725</v>
      </c>
      <c r="M24" s="2">
        <v>239.4824999999995</v>
      </c>
      <c r="N24" s="2">
        <v>231.85196428571399</v>
      </c>
      <c r="O24" s="3">
        <v>243.37300000000005</v>
      </c>
      <c r="P24" s="77">
        <v>285.14875000000001</v>
      </c>
      <c r="Q24" s="63">
        <v>249.16161616161614</v>
      </c>
      <c r="R24" s="63">
        <v>259.53546437389133</v>
      </c>
      <c r="S24" s="63">
        <v>260.37874979051452</v>
      </c>
      <c r="T24" s="63">
        <v>269.396974739717</v>
      </c>
      <c r="U24" s="34">
        <f t="shared" si="0"/>
        <v>25.258922759486019</v>
      </c>
      <c r="V24" s="34">
        <f t="shared" si="1"/>
        <v>3.463502669268522</v>
      </c>
    </row>
    <row r="25" spans="1:22" ht="15" customHeight="1" x14ac:dyDescent="0.25">
      <c r="A25" s="1" t="s">
        <v>6</v>
      </c>
      <c r="B25" s="39" t="s">
        <v>3</v>
      </c>
      <c r="C25" s="2">
        <v>165.04499999999999</v>
      </c>
      <c r="D25" s="2">
        <v>181.82</v>
      </c>
      <c r="E25" s="2">
        <v>181.82</v>
      </c>
      <c r="F25" s="2">
        <v>190.9</v>
      </c>
      <c r="G25" s="2">
        <v>206.565</v>
      </c>
      <c r="H25" s="2">
        <v>240.54499999999999</v>
      </c>
      <c r="I25" s="2">
        <v>259.54333333333301</v>
      </c>
      <c r="J25" s="2">
        <v>238.6825</v>
      </c>
      <c r="K25" s="2">
        <v>297.20978542098999</v>
      </c>
      <c r="L25" s="2">
        <v>269.92283225</v>
      </c>
      <c r="M25" s="2">
        <v>303.57</v>
      </c>
      <c r="N25" s="2">
        <v>284.85000000000002</v>
      </c>
      <c r="O25" s="3">
        <v>283.39</v>
      </c>
      <c r="P25" s="78">
        <v>290.45</v>
      </c>
      <c r="Q25" s="63">
        <v>307.30380730380733</v>
      </c>
      <c r="R25" s="63">
        <v>380</v>
      </c>
      <c r="S25" s="63">
        <v>387.37373737373701</v>
      </c>
      <c r="T25" s="63">
        <v>397.68373389062998</v>
      </c>
      <c r="U25" s="34">
        <f t="shared" si="0"/>
        <v>65.326127706096571</v>
      </c>
      <c r="V25" s="34">
        <f t="shared" si="1"/>
        <v>2.6615114867598555</v>
      </c>
    </row>
    <row r="26" spans="1:22" ht="15" customHeight="1" x14ac:dyDescent="0.25">
      <c r="A26" s="1" t="s">
        <v>2</v>
      </c>
      <c r="B26" s="39" t="s">
        <v>3</v>
      </c>
      <c r="C26" s="2">
        <v>218.89863636363549</v>
      </c>
      <c r="D26" s="2">
        <v>225.9168055555555</v>
      </c>
      <c r="E26" s="2">
        <v>234.6225</v>
      </c>
      <c r="F26" s="2">
        <v>306.51833333333298</v>
      </c>
      <c r="G26" s="2">
        <v>254.36227272727251</v>
      </c>
      <c r="H26" s="2">
        <v>272.60853846153748</v>
      </c>
      <c r="I26" s="2">
        <v>318.16954545454496</v>
      </c>
      <c r="J26" s="2">
        <v>300.8535</v>
      </c>
      <c r="K26" s="2">
        <v>323.27527367941752</v>
      </c>
      <c r="L26" s="2">
        <v>346.881441616666</v>
      </c>
      <c r="M26" s="2">
        <v>354.18774999999999</v>
      </c>
      <c r="N26" s="2">
        <v>303.22062499999998</v>
      </c>
      <c r="O26" s="3">
        <v>342.04499999999996</v>
      </c>
      <c r="P26" s="77">
        <v>323.84944444444398</v>
      </c>
      <c r="Q26" s="63">
        <v>316.98368888122212</v>
      </c>
      <c r="R26" s="63">
        <v>319.13683451766695</v>
      </c>
      <c r="S26" s="63">
        <v>320.030303030303</v>
      </c>
      <c r="T26" s="63">
        <v>316.74816086625265</v>
      </c>
      <c r="U26" s="34">
        <f t="shared" si="0"/>
        <v>16.191577363576549</v>
      </c>
      <c r="V26" s="34">
        <f t="shared" si="1"/>
        <v>-1.0255723076759942</v>
      </c>
    </row>
    <row r="27" spans="1:22" ht="15" customHeight="1" x14ac:dyDescent="0.25">
      <c r="A27" s="1" t="s">
        <v>25</v>
      </c>
      <c r="B27" s="39" t="s">
        <v>3</v>
      </c>
      <c r="C27" s="2">
        <v>104.95249999999996</v>
      </c>
      <c r="D27" s="2">
        <v>145.15033333333298</v>
      </c>
      <c r="E27" s="2">
        <v>108.38500000000001</v>
      </c>
      <c r="F27" s="2">
        <v>147.57988636363501</v>
      </c>
      <c r="G27" s="2">
        <v>150</v>
      </c>
      <c r="H27" s="2">
        <v>145.794166666666</v>
      </c>
      <c r="I27" s="2">
        <v>208.92857142857099</v>
      </c>
      <c r="J27" s="2">
        <v>205.37319444444299</v>
      </c>
      <c r="K27" s="2">
        <v>280.81350375038403</v>
      </c>
      <c r="L27" s="2">
        <v>252.99409205490252</v>
      </c>
      <c r="M27" s="2">
        <v>216.08861111110599</v>
      </c>
      <c r="N27" s="2">
        <v>185.28149999999948</v>
      </c>
      <c r="O27" s="3">
        <v>220.566</v>
      </c>
      <c r="P27" s="77">
        <v>193.73777777777701</v>
      </c>
      <c r="Q27" s="63">
        <v>219.99084249084248</v>
      </c>
      <c r="R27" s="63">
        <v>270.44905462184875</v>
      </c>
      <c r="S27" s="63">
        <v>303.47474747474746</v>
      </c>
      <c r="T27" s="63">
        <v>318.560962846677</v>
      </c>
      <c r="U27" s="34">
        <f t="shared" si="0"/>
        <v>118.50048608255597</v>
      </c>
      <c r="V27" s="34">
        <f t="shared" si="1"/>
        <v>4.9711600380143279</v>
      </c>
    </row>
    <row r="28" spans="1:22" ht="15" customHeight="1" x14ac:dyDescent="0.25">
      <c r="A28" s="1" t="s">
        <v>26</v>
      </c>
      <c r="B28" s="39" t="s">
        <v>3</v>
      </c>
      <c r="C28" s="2">
        <v>157.4574999999995</v>
      </c>
      <c r="D28" s="2">
        <v>122.720333333333</v>
      </c>
      <c r="E28" s="2">
        <v>142.40666666666601</v>
      </c>
      <c r="F28" s="2">
        <v>216.23474999999999</v>
      </c>
      <c r="G28" s="2">
        <v>296.96272727272697</v>
      </c>
      <c r="H28" s="2">
        <v>304.67124999999999</v>
      </c>
      <c r="I28" s="2">
        <v>286.0785454545445</v>
      </c>
      <c r="J28" s="2">
        <v>278.96166666666602</v>
      </c>
      <c r="K28" s="2">
        <v>205.11459992953098</v>
      </c>
      <c r="L28" s="2">
        <v>240.17696833333298</v>
      </c>
      <c r="M28" s="2">
        <v>243.02724999999899</v>
      </c>
      <c r="N28" s="2">
        <v>301.66749999999945</v>
      </c>
      <c r="O28" s="3">
        <v>231.04400000000001</v>
      </c>
      <c r="P28" s="77">
        <v>254.52611111111048</v>
      </c>
      <c r="Q28" s="63">
        <v>271.483134920635</v>
      </c>
      <c r="R28" s="63">
        <v>273.74766573296</v>
      </c>
      <c r="S28" s="63">
        <v>328.7669961765007</v>
      </c>
      <c r="T28" s="63">
        <v>323.339438339438</v>
      </c>
      <c r="U28" s="34">
        <f t="shared" si="0"/>
        <v>6.1273219378060846</v>
      </c>
      <c r="V28" s="34">
        <f t="shared" si="1"/>
        <v>-1.6508828137204117</v>
      </c>
    </row>
    <row r="29" spans="1:22" s="47" customFormat="1" x14ac:dyDescent="0.25">
      <c r="B29" s="48"/>
      <c r="P29" s="76"/>
      <c r="Q29" s="49"/>
      <c r="R29" s="49"/>
      <c r="S29" s="49"/>
      <c r="T29" s="49"/>
      <c r="U29" s="50">
        <f>AVERAGE(U4:U28)</f>
        <v>39.456027429886312</v>
      </c>
      <c r="V29" s="50">
        <f>AVERAGE(V4:V28)</f>
        <v>1.6700677261538752</v>
      </c>
    </row>
  </sheetData>
  <sortState ref="A4:O28">
    <sortCondition ref="A4:A28"/>
  </sortState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workbookViewId="0">
      <pane xSplit="1" topLeftCell="P1" activePane="topRight" state="frozen"/>
      <selection activeCell="T4" sqref="T4"/>
      <selection pane="topRight" activeCell="T4" sqref="T4:T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0" width="10.85546875" style="44" customWidth="1"/>
    <col min="21" max="21" width="23.28515625" style="35" customWidth="1"/>
    <col min="22" max="22" width="25.5703125" style="35" customWidth="1"/>
  </cols>
  <sheetData>
    <row r="1" spans="1:22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</row>
    <row r="2" spans="1:22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U2" s="62" t="s">
        <v>33</v>
      </c>
      <c r="V2" s="62" t="s">
        <v>34</v>
      </c>
    </row>
    <row r="3" spans="1:22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>
        <v>42887</v>
      </c>
      <c r="U3" s="62" t="s">
        <v>38</v>
      </c>
      <c r="V3" s="62" t="s">
        <v>39</v>
      </c>
    </row>
    <row r="4" spans="1:22" ht="15" customHeight="1" x14ac:dyDescent="0.25">
      <c r="A4" s="1" t="s">
        <v>21</v>
      </c>
      <c r="B4" s="39" t="s">
        <v>22</v>
      </c>
      <c r="C4" s="2">
        <v>385.20454545454504</v>
      </c>
      <c r="D4" s="2">
        <v>374.66666666666652</v>
      </c>
      <c r="E4" s="2">
        <v>391.42857142857099</v>
      </c>
      <c r="F4" s="2">
        <v>383.11111111111052</v>
      </c>
      <c r="G4" s="2">
        <v>413.2142857142855</v>
      </c>
      <c r="H4" s="2">
        <v>452.77777777777749</v>
      </c>
      <c r="I4" s="2">
        <v>443.33333333333303</v>
      </c>
      <c r="J4" s="2">
        <v>442.91666666666652</v>
      </c>
      <c r="K4" s="2">
        <v>707.29095798385401</v>
      </c>
      <c r="L4" s="2">
        <v>571.188289898991</v>
      </c>
      <c r="M4" s="2">
        <v>483.80952380952351</v>
      </c>
      <c r="N4" s="2">
        <v>492.5</v>
      </c>
      <c r="O4" s="3">
        <v>632.99928571428575</v>
      </c>
      <c r="P4" s="77">
        <v>540.38461538461502</v>
      </c>
      <c r="Q4" s="63">
        <v>533.59</v>
      </c>
      <c r="R4" s="63">
        <v>504.11764705882399</v>
      </c>
      <c r="S4" s="63">
        <v>500.21052631578902</v>
      </c>
      <c r="T4" s="63">
        <v>507.66666666666703</v>
      </c>
      <c r="U4" s="34">
        <f>(T4-H4)/H4*100</f>
        <v>12.12269938650322</v>
      </c>
      <c r="V4" s="34">
        <f>(T4-S4)/S4*100</f>
        <v>1.4906004489339453</v>
      </c>
    </row>
    <row r="5" spans="1:22" ht="15" customHeight="1" x14ac:dyDescent="0.25">
      <c r="A5" s="1" t="s">
        <v>17</v>
      </c>
      <c r="B5" s="39" t="s">
        <v>18</v>
      </c>
      <c r="C5" s="2">
        <v>34.285714285714249</v>
      </c>
      <c r="D5" s="2">
        <v>32.63888888888885</v>
      </c>
      <c r="E5" s="2">
        <v>34.5833333333333</v>
      </c>
      <c r="F5" s="2">
        <v>33.7222222222222</v>
      </c>
      <c r="G5" s="2">
        <v>36.3186813186813</v>
      </c>
      <c r="H5" s="2">
        <v>30</v>
      </c>
      <c r="I5" s="6">
        <v>38.246753246753201</v>
      </c>
      <c r="J5" s="2">
        <v>38.9583333333333</v>
      </c>
      <c r="K5" s="2">
        <v>50</v>
      </c>
      <c r="L5" s="2">
        <v>50.057237867529352</v>
      </c>
      <c r="M5" s="2">
        <v>41.5625</v>
      </c>
      <c r="N5" s="2">
        <v>40</v>
      </c>
      <c r="O5" s="2">
        <v>40</v>
      </c>
      <c r="P5" s="77">
        <v>43.3333333333333</v>
      </c>
      <c r="Q5" s="63">
        <v>44.444444444444443</v>
      </c>
      <c r="R5" s="63">
        <v>43.157894736842103</v>
      </c>
      <c r="S5" s="63">
        <v>42.631578947368418</v>
      </c>
      <c r="T5" s="63">
        <v>44.117647058823529</v>
      </c>
      <c r="U5" s="34">
        <f t="shared" ref="U5:U28" si="0">(T5-H5)/H5*100</f>
        <v>47.058823529411761</v>
      </c>
      <c r="V5" s="34">
        <f t="shared" ref="V5:V28" si="1">(T5-S5)/S5*100</f>
        <v>3.4858387799564343</v>
      </c>
    </row>
    <row r="6" spans="1:22" ht="15" customHeight="1" x14ac:dyDescent="0.25">
      <c r="A6" s="1" t="s">
        <v>30</v>
      </c>
      <c r="B6" s="39" t="s">
        <v>3</v>
      </c>
      <c r="C6" s="2">
        <v>178.27249999999998</v>
      </c>
      <c r="D6" s="2">
        <v>196.04499999999999</v>
      </c>
      <c r="E6" s="2">
        <v>159.94800000000001</v>
      </c>
      <c r="F6" s="2">
        <v>169.435555555555</v>
      </c>
      <c r="G6" s="2">
        <v>176.67000000000002</v>
      </c>
      <c r="H6" s="2">
        <v>221.83666666666599</v>
      </c>
      <c r="I6" s="2">
        <v>234.34666666666649</v>
      </c>
      <c r="J6" s="2">
        <v>236.53399999999999</v>
      </c>
      <c r="K6" s="2">
        <v>303.63104311437752</v>
      </c>
      <c r="L6" s="2">
        <v>318.25767590907799</v>
      </c>
      <c r="M6" s="2">
        <v>383.20500000000004</v>
      </c>
      <c r="N6" s="2">
        <v>266.49400000000003</v>
      </c>
      <c r="O6" s="3">
        <v>277.17750000000001</v>
      </c>
      <c r="P6" s="77">
        <v>287.57749999999999</v>
      </c>
      <c r="Q6" s="63">
        <v>291.0249042145594</v>
      </c>
      <c r="R6" s="63">
        <v>303.5344827586207</v>
      </c>
      <c r="S6" s="63">
        <v>320.61918445539101</v>
      </c>
      <c r="T6" s="63">
        <v>328.04517879948912</v>
      </c>
      <c r="U6" s="34">
        <f t="shared" si="0"/>
        <v>47.876896875850157</v>
      </c>
      <c r="V6" s="34">
        <f t="shared" si="1"/>
        <v>2.3161416110243156</v>
      </c>
    </row>
    <row r="7" spans="1:22" ht="15" customHeight="1" x14ac:dyDescent="0.25">
      <c r="A7" s="1" t="s">
        <v>29</v>
      </c>
      <c r="B7" s="39" t="s">
        <v>3</v>
      </c>
      <c r="C7" s="2">
        <v>141.57911111111048</v>
      </c>
      <c r="D7" s="2">
        <v>165.18430769230702</v>
      </c>
      <c r="E7" s="2">
        <v>167.750852272727</v>
      </c>
      <c r="F7" s="2">
        <v>180.67602564102498</v>
      </c>
      <c r="G7" s="2">
        <v>193.35111111111098</v>
      </c>
      <c r="H7" s="2">
        <v>218.5928076923075</v>
      </c>
      <c r="I7" s="2">
        <v>266.89437499999997</v>
      </c>
      <c r="J7" s="2">
        <v>250.249305555555</v>
      </c>
      <c r="K7" s="2">
        <v>260.045386879543</v>
      </c>
      <c r="L7" s="2">
        <v>259.01217989119345</v>
      </c>
      <c r="M7" s="2">
        <v>236.64804545454501</v>
      </c>
      <c r="N7" s="2">
        <v>238.69</v>
      </c>
      <c r="O7" s="3">
        <v>242.50357142857143</v>
      </c>
      <c r="P7" s="77">
        <v>242.621428571428</v>
      </c>
      <c r="Q7" s="63">
        <v>270.8292282430213</v>
      </c>
      <c r="R7" s="63">
        <v>280.09125196531494</v>
      </c>
      <c r="S7" s="63">
        <v>290.54543401013018</v>
      </c>
      <c r="T7" s="63">
        <v>293.85043436767569</v>
      </c>
      <c r="U7" s="34">
        <f t="shared" si="0"/>
        <v>34.428226376643309</v>
      </c>
      <c r="V7" s="34">
        <f t="shared" si="1"/>
        <v>1.1375158480137317</v>
      </c>
    </row>
    <row r="8" spans="1:22" ht="15" customHeight="1" x14ac:dyDescent="0.25">
      <c r="A8" s="1" t="s">
        <v>12</v>
      </c>
      <c r="B8" s="39" t="s">
        <v>3</v>
      </c>
      <c r="C8" s="2">
        <v>940.07585714285699</v>
      </c>
      <c r="D8" s="12">
        <v>820.09</v>
      </c>
      <c r="E8" s="2">
        <v>809.50444444444452</v>
      </c>
      <c r="F8" s="2">
        <v>926.71222222222195</v>
      </c>
      <c r="G8" s="2">
        <v>1007.2112500000001</v>
      </c>
      <c r="H8" s="2">
        <v>924.51214285714252</v>
      </c>
      <c r="I8" s="2">
        <v>1109.2244285714251</v>
      </c>
      <c r="J8" s="2">
        <v>1070.3699999999965</v>
      </c>
      <c r="K8" s="6">
        <v>1010.2708558046295</v>
      </c>
      <c r="L8" s="2">
        <v>1005.3010666666664</v>
      </c>
      <c r="M8" s="2">
        <v>991.31662500000004</v>
      </c>
      <c r="N8" s="2">
        <v>1048.3333333333298</v>
      </c>
      <c r="O8" s="3">
        <v>1008.468</v>
      </c>
      <c r="P8" s="77">
        <v>1114.231</v>
      </c>
      <c r="Q8" s="63">
        <v>1192.8853754940701</v>
      </c>
      <c r="R8" s="63">
        <v>1141.3793103448274</v>
      </c>
      <c r="S8" s="63">
        <v>1167.51389305156</v>
      </c>
      <c r="T8" s="63">
        <v>1142.9075235109699</v>
      </c>
      <c r="U8" s="34">
        <f t="shared" si="0"/>
        <v>23.622770381240333</v>
      </c>
      <c r="V8" s="34">
        <f t="shared" si="1"/>
        <v>-2.1075868721592528</v>
      </c>
    </row>
    <row r="9" spans="1:22" ht="15" customHeight="1" x14ac:dyDescent="0.25">
      <c r="A9" s="1" t="s">
        <v>11</v>
      </c>
      <c r="B9" s="39" t="s">
        <v>3</v>
      </c>
      <c r="C9" s="2">
        <v>934.72222222222149</v>
      </c>
      <c r="D9" s="12">
        <v>902.11</v>
      </c>
      <c r="E9" s="2">
        <v>1059.8011538461535</v>
      </c>
      <c r="F9" s="2">
        <v>986.60777777777753</v>
      </c>
      <c r="G9" s="2">
        <v>1086.4134615384601</v>
      </c>
      <c r="H9" s="2">
        <v>1037.9670833333316</v>
      </c>
      <c r="I9" s="2">
        <v>1046.6669999999995</v>
      </c>
      <c r="J9" s="2">
        <v>1175.41446428571</v>
      </c>
      <c r="K9" s="6">
        <v>1650.2495900205149</v>
      </c>
      <c r="L9" s="2">
        <v>1538.3834523124901</v>
      </c>
      <c r="M9" s="2">
        <v>1081.1307857142851</v>
      </c>
      <c r="N9" s="2">
        <v>1182.5396825396799</v>
      </c>
      <c r="O9" s="3">
        <v>1222.4369999999999</v>
      </c>
      <c r="P9" s="77">
        <v>1384.663333333325</v>
      </c>
      <c r="Q9" s="63">
        <v>1334.375</v>
      </c>
      <c r="R9" s="63">
        <v>1300.700280112045</v>
      </c>
      <c r="S9" s="63">
        <v>1395.82162476899</v>
      </c>
      <c r="T9" s="63">
        <v>1386.1111111111099</v>
      </c>
      <c r="U9" s="34">
        <f t="shared" si="0"/>
        <v>33.540950707198455</v>
      </c>
      <c r="V9" s="34">
        <f t="shared" si="1"/>
        <v>-0.69568442597291968</v>
      </c>
    </row>
    <row r="10" spans="1:22" ht="15" customHeight="1" x14ac:dyDescent="0.25">
      <c r="A10" s="1" t="s">
        <v>10</v>
      </c>
      <c r="B10" s="39" t="s">
        <v>9</v>
      </c>
      <c r="C10" s="2">
        <v>198.333333333333</v>
      </c>
      <c r="D10" s="2">
        <v>256.666666666666</v>
      </c>
      <c r="E10" s="2">
        <v>250</v>
      </c>
      <c r="F10" s="2">
        <v>243.5</v>
      </c>
      <c r="G10" s="2">
        <v>207.5</v>
      </c>
      <c r="H10" s="2">
        <v>255</v>
      </c>
      <c r="I10" s="2">
        <v>300</v>
      </c>
      <c r="J10" s="2">
        <v>260</v>
      </c>
      <c r="K10" s="2">
        <v>293.96195900398095</v>
      </c>
      <c r="L10" s="2">
        <v>333.85623447018799</v>
      </c>
      <c r="M10" s="2">
        <v>300</v>
      </c>
      <c r="N10" s="2">
        <v>244</v>
      </c>
      <c r="O10" s="3">
        <v>254.25</v>
      </c>
      <c r="P10" s="77">
        <v>299.16666666666652</v>
      </c>
      <c r="Q10" s="63">
        <v>280</v>
      </c>
      <c r="R10" s="63">
        <v>310</v>
      </c>
      <c r="S10" s="63">
        <v>308.33333333333331</v>
      </c>
      <c r="T10" s="63">
        <v>316.66666666666669</v>
      </c>
      <c r="U10" s="34">
        <f t="shared" si="0"/>
        <v>24.183006535947722</v>
      </c>
      <c r="V10" s="34">
        <f t="shared" si="1"/>
        <v>2.7027027027027151</v>
      </c>
    </row>
    <row r="11" spans="1:22" ht="15" customHeight="1" x14ac:dyDescent="0.25">
      <c r="A11" s="1" t="s">
        <v>8</v>
      </c>
      <c r="B11" s="39" t="s">
        <v>9</v>
      </c>
      <c r="C11" s="2">
        <v>188.958333333333</v>
      </c>
      <c r="D11" s="2">
        <v>260</v>
      </c>
      <c r="E11" s="2">
        <v>224.28571428571399</v>
      </c>
      <c r="F11" s="2">
        <v>213.333333333333</v>
      </c>
      <c r="G11" s="2">
        <v>217.79220779220702</v>
      </c>
      <c r="H11" s="2">
        <v>281.25</v>
      </c>
      <c r="I11" s="2">
        <v>295.53571428571399</v>
      </c>
      <c r="J11" s="2">
        <v>227.5</v>
      </c>
      <c r="K11" s="2">
        <v>277.52469771870199</v>
      </c>
      <c r="L11" s="2">
        <v>266.8250238673935</v>
      </c>
      <c r="M11" s="2">
        <v>280</v>
      </c>
      <c r="N11" s="2">
        <v>260.27777777777749</v>
      </c>
      <c r="O11" s="3">
        <v>253.25785714285712</v>
      </c>
      <c r="P11" s="77">
        <v>257.222222222222</v>
      </c>
      <c r="Q11" s="63">
        <v>260.76923076923077</v>
      </c>
      <c r="R11" s="63">
        <v>263.125</v>
      </c>
      <c r="S11" s="63">
        <v>260</v>
      </c>
      <c r="T11" s="63">
        <v>256.36363636363637</v>
      </c>
      <c r="U11" s="34">
        <f t="shared" si="0"/>
        <v>-8.8484848484848442</v>
      </c>
      <c r="V11" s="34">
        <f t="shared" si="1"/>
        <v>-1.3986013986013945</v>
      </c>
    </row>
    <row r="12" spans="1:22" ht="15" customHeight="1" x14ac:dyDescent="0.25">
      <c r="A12" s="1" t="s">
        <v>7</v>
      </c>
      <c r="B12" s="39" t="s">
        <v>3</v>
      </c>
      <c r="C12" s="2">
        <v>175.95249999999999</v>
      </c>
      <c r="D12" s="2">
        <v>165.58500000000001</v>
      </c>
      <c r="E12" s="2">
        <v>141.32074999999998</v>
      </c>
      <c r="F12" s="2">
        <v>123.19333333333302</v>
      </c>
      <c r="G12" s="2">
        <v>146.7825</v>
      </c>
      <c r="H12" s="2">
        <v>242.86399999999952</v>
      </c>
      <c r="I12" s="2">
        <v>210.05892857142851</v>
      </c>
      <c r="J12" s="2">
        <v>191.60374999999999</v>
      </c>
      <c r="K12" s="2">
        <v>266.58187987999997</v>
      </c>
      <c r="L12" s="2">
        <v>251.647887499999</v>
      </c>
      <c r="M12" s="2">
        <v>271.673</v>
      </c>
      <c r="N12" s="2">
        <v>258.3365</v>
      </c>
      <c r="O12" s="3">
        <v>298.375</v>
      </c>
      <c r="P12" s="77">
        <v>298.99249999999898</v>
      </c>
      <c r="Q12" s="63">
        <v>356.57165578646965</v>
      </c>
      <c r="R12" s="63">
        <v>370.06674082313702</v>
      </c>
      <c r="S12" s="63">
        <v>386.20121409558999</v>
      </c>
      <c r="T12" s="63">
        <v>390.53169169376702</v>
      </c>
      <c r="U12" s="34">
        <f t="shared" si="0"/>
        <v>60.802626858557787</v>
      </c>
      <c r="V12" s="34">
        <f t="shared" si="1"/>
        <v>1.1213008763626453</v>
      </c>
    </row>
    <row r="13" spans="1:22" ht="15" customHeight="1" x14ac:dyDescent="0.25">
      <c r="A13" s="1" t="s">
        <v>14</v>
      </c>
      <c r="B13" s="39" t="s">
        <v>3</v>
      </c>
      <c r="C13" s="2">
        <v>475</v>
      </c>
      <c r="D13" s="12">
        <v>550.42999999999995</v>
      </c>
      <c r="E13" s="2">
        <v>650.88</v>
      </c>
      <c r="F13" s="2">
        <v>650</v>
      </c>
      <c r="G13" s="2">
        <v>470</v>
      </c>
      <c r="H13" s="2">
        <v>400</v>
      </c>
      <c r="I13" s="2">
        <v>408.33500000000004</v>
      </c>
      <c r="J13" s="2">
        <v>433.33333333333303</v>
      </c>
      <c r="K13" s="2">
        <v>687.84286192494505</v>
      </c>
      <c r="L13" s="2">
        <v>507.06833518758498</v>
      </c>
      <c r="M13" s="2">
        <v>687.5</v>
      </c>
      <c r="N13" s="2">
        <v>600.99</v>
      </c>
      <c r="O13" s="3">
        <v>612.54999999999995</v>
      </c>
      <c r="P13" s="77">
        <v>625</v>
      </c>
      <c r="Q13" s="63">
        <v>600</v>
      </c>
      <c r="R13" s="63">
        <v>677.77777777777783</v>
      </c>
      <c r="S13" s="63">
        <v>688.88888888888903</v>
      </c>
      <c r="T13" s="63">
        <v>690</v>
      </c>
      <c r="U13" s="34">
        <f t="shared" si="0"/>
        <v>72.5</v>
      </c>
      <c r="V13" s="34">
        <f t="shared" si="1"/>
        <v>0.16129032258062495</v>
      </c>
    </row>
    <row r="14" spans="1:22" ht="15" customHeight="1" x14ac:dyDescent="0.25">
      <c r="A14" s="1" t="s">
        <v>13</v>
      </c>
      <c r="B14" s="39" t="s">
        <v>3</v>
      </c>
      <c r="C14" s="2">
        <v>525</v>
      </c>
      <c r="D14" s="12">
        <v>500.21</v>
      </c>
      <c r="E14" s="2">
        <v>500</v>
      </c>
      <c r="F14" s="2">
        <v>525</v>
      </c>
      <c r="G14" s="2">
        <v>400</v>
      </c>
      <c r="H14" s="2">
        <v>500</v>
      </c>
      <c r="I14" s="2">
        <v>500</v>
      </c>
      <c r="J14" s="2">
        <v>430.55500000000001</v>
      </c>
      <c r="K14" s="2">
        <v>500</v>
      </c>
      <c r="L14" s="2">
        <v>616.66666666666697</v>
      </c>
      <c r="M14" s="2">
        <v>742.49839262880005</v>
      </c>
      <c r="N14" s="3">
        <v>733.43000000000006</v>
      </c>
      <c r="O14" s="2">
        <v>746.86423925727695</v>
      </c>
      <c r="P14" s="77">
        <v>740.38499999999999</v>
      </c>
      <c r="Q14" s="63">
        <v>625</v>
      </c>
      <c r="R14" s="63">
        <v>700</v>
      </c>
      <c r="S14" s="63">
        <v>722.5</v>
      </c>
      <c r="T14" s="63">
        <v>825</v>
      </c>
      <c r="U14" s="34">
        <f t="shared" si="0"/>
        <v>65</v>
      </c>
      <c r="V14" s="34">
        <f t="shared" si="1"/>
        <v>14.186851211072666</v>
      </c>
    </row>
    <row r="15" spans="1:22" ht="15" customHeight="1" x14ac:dyDescent="0.25">
      <c r="A15" s="1" t="s">
        <v>24</v>
      </c>
      <c r="B15" s="39" t="s">
        <v>16</v>
      </c>
      <c r="C15" s="12">
        <v>120</v>
      </c>
      <c r="D15" s="12">
        <f>(C15+E15)/2</f>
        <v>123.75</v>
      </c>
      <c r="E15" s="2">
        <v>127.5</v>
      </c>
      <c r="F15" s="2">
        <v>118.333333333333</v>
      </c>
      <c r="G15" s="2">
        <v>128.333333333333</v>
      </c>
      <c r="H15" s="2">
        <v>135</v>
      </c>
      <c r="I15" s="2">
        <v>130</v>
      </c>
      <c r="J15" s="2">
        <v>107.5</v>
      </c>
      <c r="K15" s="2">
        <v>124.332032847468</v>
      </c>
      <c r="L15" s="2">
        <v>132.59490946755051</v>
      </c>
      <c r="M15" s="2">
        <v>146.25</v>
      </c>
      <c r="N15" s="2">
        <v>137.5</v>
      </c>
      <c r="O15" s="3">
        <v>141.75</v>
      </c>
      <c r="P15" s="77">
        <v>155</v>
      </c>
      <c r="Q15" s="63">
        <v>165</v>
      </c>
      <c r="R15" s="63">
        <v>162.5</v>
      </c>
      <c r="S15" s="63">
        <v>162.5</v>
      </c>
      <c r="T15" s="63">
        <v>160</v>
      </c>
      <c r="U15" s="34">
        <f t="shared" si="0"/>
        <v>18.518518518518519</v>
      </c>
      <c r="V15" s="34">
        <f t="shared" si="1"/>
        <v>-1.5384615384615385</v>
      </c>
    </row>
    <row r="16" spans="1:22" ht="15" customHeight="1" x14ac:dyDescent="0.25">
      <c r="A16" s="1" t="s">
        <v>23</v>
      </c>
      <c r="B16" s="39" t="s">
        <v>16</v>
      </c>
      <c r="C16" s="2">
        <v>132.25</v>
      </c>
      <c r="D16" s="2">
        <v>134.16666666666652</v>
      </c>
      <c r="E16" s="2">
        <v>134.975490196078</v>
      </c>
      <c r="F16" s="2">
        <v>134.29166666666652</v>
      </c>
      <c r="G16" s="2">
        <v>137.28991596638599</v>
      </c>
      <c r="H16" s="2">
        <v>142.01923076923049</v>
      </c>
      <c r="I16" s="2">
        <v>142.49999999999949</v>
      </c>
      <c r="J16" s="2">
        <v>140.64393939393901</v>
      </c>
      <c r="K16" s="2">
        <v>170.74190893066901</v>
      </c>
      <c r="L16" s="2">
        <v>154.0887649801235</v>
      </c>
      <c r="M16" s="2">
        <v>150</v>
      </c>
      <c r="N16" s="2">
        <v>149.93006993006952</v>
      </c>
      <c r="O16" s="3">
        <v>150</v>
      </c>
      <c r="P16" s="77">
        <v>177.97619047619</v>
      </c>
      <c r="Q16" s="63">
        <v>187.64705882352942</v>
      </c>
      <c r="R16" s="63">
        <v>196.31578947368422</v>
      </c>
      <c r="S16" s="63">
        <v>192.857142857143</v>
      </c>
      <c r="T16" s="63">
        <v>185.27777777777777</v>
      </c>
      <c r="U16" s="34">
        <f t="shared" si="0"/>
        <v>30.459640412247303</v>
      </c>
      <c r="V16" s="34">
        <f t="shared" si="1"/>
        <v>-3.9300411522634504</v>
      </c>
    </row>
    <row r="17" spans="1:22" ht="15" customHeight="1" x14ac:dyDescent="0.25">
      <c r="A17" s="1" t="s">
        <v>15</v>
      </c>
      <c r="B17" s="39" t="s">
        <v>16</v>
      </c>
      <c r="C17" s="2">
        <v>1050</v>
      </c>
      <c r="D17" s="2">
        <v>1150</v>
      </c>
      <c r="E17" s="2">
        <v>1200</v>
      </c>
      <c r="F17" s="2">
        <v>1133.3333333333301</v>
      </c>
      <c r="G17" s="2">
        <v>1300</v>
      </c>
      <c r="H17" s="2">
        <v>1050</v>
      </c>
      <c r="I17" s="2">
        <v>1050</v>
      </c>
      <c r="J17" s="2">
        <v>1166.6666666666599</v>
      </c>
      <c r="K17" s="2">
        <v>995.24140997566303</v>
      </c>
      <c r="L17" s="2">
        <v>827.20207574593405</v>
      </c>
      <c r="M17" s="2">
        <v>1100</v>
      </c>
      <c r="N17" s="2">
        <v>1100</v>
      </c>
      <c r="O17" s="3">
        <v>1158</v>
      </c>
      <c r="P17" s="77">
        <v>1275</v>
      </c>
      <c r="Q17" s="63">
        <v>1333.3333333333333</v>
      </c>
      <c r="R17" s="63">
        <v>1500</v>
      </c>
      <c r="S17" s="63">
        <v>1500</v>
      </c>
      <c r="T17" s="63">
        <v>1550</v>
      </c>
      <c r="U17" s="34">
        <f t="shared" si="0"/>
        <v>47.619047619047613</v>
      </c>
      <c r="V17" s="34">
        <f t="shared" si="1"/>
        <v>3.3333333333333335</v>
      </c>
    </row>
    <row r="18" spans="1:22" ht="15" customHeight="1" x14ac:dyDescent="0.25">
      <c r="A18" s="1" t="s">
        <v>27</v>
      </c>
      <c r="B18" s="39" t="s">
        <v>3</v>
      </c>
      <c r="C18" s="2">
        <v>118.629222222222</v>
      </c>
      <c r="D18" s="2">
        <v>122.834111111111</v>
      </c>
      <c r="E18" s="2">
        <v>123.28178571428549</v>
      </c>
      <c r="F18" s="2">
        <v>128.2807692307685</v>
      </c>
      <c r="G18" s="2">
        <v>147.51892307692299</v>
      </c>
      <c r="H18" s="2">
        <v>161.451825396825</v>
      </c>
      <c r="I18" s="2">
        <v>160.24888888888802</v>
      </c>
      <c r="J18" s="2">
        <v>169.41136363636298</v>
      </c>
      <c r="K18" s="2">
        <v>171.08528123770901</v>
      </c>
      <c r="L18" s="2">
        <v>167.793782092063</v>
      </c>
      <c r="M18" s="2">
        <v>211.48952380952352</v>
      </c>
      <c r="N18" s="2">
        <v>178.57999999999947</v>
      </c>
      <c r="O18" s="3">
        <v>229.37687499999998</v>
      </c>
      <c r="P18" s="77">
        <v>226.01208333333301</v>
      </c>
      <c r="Q18" s="63">
        <v>221.45632743693088</v>
      </c>
      <c r="R18" s="63">
        <v>250.17270405201441</v>
      </c>
      <c r="S18" s="63">
        <v>242.94480644864277</v>
      </c>
      <c r="T18" s="63">
        <v>261.73031087977103</v>
      </c>
      <c r="U18" s="34">
        <f t="shared" si="0"/>
        <v>62.11046870264623</v>
      </c>
      <c r="V18" s="34">
        <f t="shared" si="1"/>
        <v>7.7324165540865009</v>
      </c>
    </row>
    <row r="19" spans="1:22" ht="15" customHeight="1" x14ac:dyDescent="0.25">
      <c r="A19" s="1" t="s">
        <v>28</v>
      </c>
      <c r="B19" s="39" t="s">
        <v>3</v>
      </c>
      <c r="C19" s="2">
        <v>155.84</v>
      </c>
      <c r="D19" s="2">
        <v>164.69708333333301</v>
      </c>
      <c r="E19" s="2">
        <v>149.042857142857</v>
      </c>
      <c r="F19" s="2">
        <v>164.91583333333301</v>
      </c>
      <c r="G19" s="2">
        <v>167.43799999999999</v>
      </c>
      <c r="H19" s="2">
        <v>173.297</v>
      </c>
      <c r="I19" s="2">
        <v>182.845</v>
      </c>
      <c r="J19" s="2">
        <v>188.2</v>
      </c>
      <c r="K19" s="2" t="s">
        <v>36</v>
      </c>
      <c r="L19" s="2">
        <v>211.82732214017147</v>
      </c>
      <c r="M19" s="2">
        <v>208.94374999999999</v>
      </c>
      <c r="N19" s="2">
        <v>221.84300000000002</v>
      </c>
      <c r="O19" s="3">
        <v>279.02749999999997</v>
      </c>
      <c r="P19" s="77">
        <v>260.82583333333298</v>
      </c>
      <c r="Q19" s="63">
        <v>270.54112554112555</v>
      </c>
      <c r="R19" s="63">
        <v>316.89033189033194</v>
      </c>
      <c r="S19" s="63">
        <v>317.99925663562027</v>
      </c>
      <c r="T19" s="63">
        <v>329.66810966810999</v>
      </c>
      <c r="U19" s="34">
        <f t="shared" si="0"/>
        <v>90.233015959947366</v>
      </c>
      <c r="V19" s="34">
        <f t="shared" si="1"/>
        <v>3.6694592169630407</v>
      </c>
    </row>
    <row r="20" spans="1:22" ht="15" customHeight="1" x14ac:dyDescent="0.25">
      <c r="A20" s="1" t="s">
        <v>19</v>
      </c>
      <c r="B20" s="39" t="s">
        <v>3</v>
      </c>
      <c r="C20" s="2">
        <v>764.21966666666651</v>
      </c>
      <c r="D20" s="2">
        <v>1000</v>
      </c>
      <c r="E20" s="2">
        <v>862.85599999999999</v>
      </c>
      <c r="F20" s="2">
        <v>742.85500000000002</v>
      </c>
      <c r="G20" s="2">
        <v>832.38750000000005</v>
      </c>
      <c r="H20" s="2">
        <v>1036.6659999999999</v>
      </c>
      <c r="I20" s="2">
        <v>792.04583333333301</v>
      </c>
      <c r="J20" s="2">
        <v>1060.7142857142856</v>
      </c>
      <c r="K20" s="2">
        <v>803.65472539765744</v>
      </c>
      <c r="L20" s="2">
        <v>835.30916560000003</v>
      </c>
      <c r="M20" s="2">
        <v>987.5</v>
      </c>
      <c r="N20" s="2">
        <v>1053.2070000000001</v>
      </c>
      <c r="O20" s="3">
        <v>1038.76875</v>
      </c>
      <c r="P20" s="77">
        <v>941.66666666666504</v>
      </c>
      <c r="Q20" s="63">
        <v>1014.7058823529411</v>
      </c>
      <c r="R20" s="63">
        <v>1086.9047619047601</v>
      </c>
      <c r="S20" s="63">
        <v>1014.6135265700483</v>
      </c>
      <c r="T20" s="63">
        <v>1095.194831415304</v>
      </c>
      <c r="U20" s="34">
        <f t="shared" si="0"/>
        <v>5.6458716129692696</v>
      </c>
      <c r="V20" s="34">
        <f t="shared" si="1"/>
        <v>7.9420688503596821</v>
      </c>
    </row>
    <row r="21" spans="1:22" ht="15" customHeight="1" x14ac:dyDescent="0.25">
      <c r="A21" s="1" t="s">
        <v>20</v>
      </c>
      <c r="B21" s="39" t="s">
        <v>3</v>
      </c>
      <c r="C21" s="2">
        <v>785.48749999999995</v>
      </c>
      <c r="D21" s="2">
        <v>737.57124999999996</v>
      </c>
      <c r="E21" s="2">
        <v>766.66499999999996</v>
      </c>
      <c r="F21" s="2">
        <v>678.04083333333006</v>
      </c>
      <c r="G21" s="2">
        <v>850</v>
      </c>
      <c r="H21" s="2">
        <v>779.16666666666504</v>
      </c>
      <c r="I21" s="2">
        <v>937.12124999999992</v>
      </c>
      <c r="J21" s="2">
        <v>959.649</v>
      </c>
      <c r="K21" s="2">
        <v>1026.4512716035999</v>
      </c>
      <c r="L21" s="2">
        <v>819.92341099999999</v>
      </c>
      <c r="M21" s="2">
        <v>1057.4075</v>
      </c>
      <c r="N21" s="2">
        <v>1046.9408571428601</v>
      </c>
      <c r="O21" s="3">
        <v>1244.5962500000001</v>
      </c>
      <c r="P21" s="77">
        <v>1567.6469999999949</v>
      </c>
      <c r="Q21" s="63">
        <v>1577.1948811422501</v>
      </c>
      <c r="R21" s="63">
        <v>2185.9126984127001</v>
      </c>
      <c r="S21" s="63">
        <v>2157.11825487944</v>
      </c>
      <c r="T21" s="63">
        <v>2159.4254230617898</v>
      </c>
      <c r="U21" s="34">
        <f t="shared" si="0"/>
        <v>177.14550884215541</v>
      </c>
      <c r="V21" s="34">
        <f t="shared" si="1"/>
        <v>0.10695603623635438</v>
      </c>
    </row>
    <row r="22" spans="1:22" ht="15" customHeight="1" x14ac:dyDescent="0.25">
      <c r="A22" s="1" t="s">
        <v>31</v>
      </c>
      <c r="B22" s="39" t="s">
        <v>3</v>
      </c>
      <c r="C22" s="2">
        <v>178.96492307692301</v>
      </c>
      <c r="D22" s="2">
        <v>163.4224999999995</v>
      </c>
      <c r="E22" s="2">
        <v>192.65119047619001</v>
      </c>
      <c r="F22" s="2">
        <v>108.59969696969679</v>
      </c>
      <c r="G22" s="2">
        <v>141.765625</v>
      </c>
      <c r="H22" s="2">
        <v>161.82742424242349</v>
      </c>
      <c r="I22" s="2">
        <v>135.70590909090902</v>
      </c>
      <c r="J22" s="2">
        <v>173.233</v>
      </c>
      <c r="K22" s="2">
        <v>269.657223917061</v>
      </c>
      <c r="L22" s="2">
        <v>246.2325039967015</v>
      </c>
      <c r="M22" s="2">
        <v>230.98949999999999</v>
      </c>
      <c r="N22" s="2">
        <v>147.13993055555551</v>
      </c>
      <c r="O22" s="3">
        <v>201.42200000000003</v>
      </c>
      <c r="P22" s="77">
        <v>190.527012987012</v>
      </c>
      <c r="Q22" s="63">
        <v>174.97913581908736</v>
      </c>
      <c r="R22" s="63">
        <v>160.04412254412253</v>
      </c>
      <c r="S22" s="63">
        <v>187.80797101449278</v>
      </c>
      <c r="T22" s="63">
        <v>205.30448717948701</v>
      </c>
      <c r="U22" s="34">
        <f t="shared" si="0"/>
        <v>26.866313383282471</v>
      </c>
      <c r="V22" s="34">
        <f t="shared" si="1"/>
        <v>9.316173360737741</v>
      </c>
    </row>
    <row r="23" spans="1:22" ht="15" customHeight="1" x14ac:dyDescent="0.25">
      <c r="A23" s="1" t="s">
        <v>4</v>
      </c>
      <c r="B23" s="39" t="s">
        <v>3</v>
      </c>
      <c r="C23" s="2">
        <v>152.6479761904755</v>
      </c>
      <c r="D23" s="2">
        <v>166.018333333333</v>
      </c>
      <c r="E23" s="2">
        <v>163.0038888888885</v>
      </c>
      <c r="F23" s="2">
        <v>177.31249999999949</v>
      </c>
      <c r="G23" s="2">
        <v>193.4858888888885</v>
      </c>
      <c r="H23" s="2">
        <v>204.19579365079301</v>
      </c>
      <c r="I23" s="2">
        <v>225.94589285714198</v>
      </c>
      <c r="J23" s="2">
        <v>271.54899999999901</v>
      </c>
      <c r="K23" s="2">
        <v>248.03469582370101</v>
      </c>
      <c r="L23" s="2">
        <v>261.38103150807797</v>
      </c>
      <c r="M23" s="2">
        <v>230.81416666666649</v>
      </c>
      <c r="N23" s="2">
        <v>256.50299999999902</v>
      </c>
      <c r="O23" s="3">
        <v>276.423</v>
      </c>
      <c r="P23" s="77">
        <v>267.40449999999998</v>
      </c>
      <c r="Q23" s="63">
        <v>253.63190730837789</v>
      </c>
      <c r="R23" s="63">
        <v>243.31869111280875</v>
      </c>
      <c r="S23" s="63">
        <v>246.33163182628425</v>
      </c>
      <c r="T23" s="63">
        <v>255.041035631917</v>
      </c>
      <c r="U23" s="34">
        <f t="shared" si="0"/>
        <v>24.900239653358074</v>
      </c>
      <c r="V23" s="34">
        <f t="shared" si="1"/>
        <v>3.5356416636636876</v>
      </c>
    </row>
    <row r="24" spans="1:22" ht="15" customHeight="1" x14ac:dyDescent="0.25">
      <c r="A24" s="1" t="s">
        <v>5</v>
      </c>
      <c r="B24" s="39" t="s">
        <v>3</v>
      </c>
      <c r="C24" s="2">
        <v>129.61822222222199</v>
      </c>
      <c r="D24" s="2">
        <v>145.79500000000002</v>
      </c>
      <c r="E24" s="2">
        <v>150.13022727272698</v>
      </c>
      <c r="F24" s="2">
        <v>167.40684848484801</v>
      </c>
      <c r="G24" s="2">
        <v>167.07246323529398</v>
      </c>
      <c r="H24" s="2">
        <v>202.92834415584349</v>
      </c>
      <c r="I24" s="2">
        <v>215.5872619047615</v>
      </c>
      <c r="J24" s="2">
        <v>247.27673076923048</v>
      </c>
      <c r="K24" s="2">
        <v>199.12987313297251</v>
      </c>
      <c r="L24" s="2">
        <v>202.89247728333248</v>
      </c>
      <c r="M24" s="2">
        <v>272.91168181818102</v>
      </c>
      <c r="N24" s="2">
        <v>221.50049999999999</v>
      </c>
      <c r="O24" s="3">
        <v>227.88785714285714</v>
      </c>
      <c r="P24" s="77">
        <v>243.259809523809</v>
      </c>
      <c r="Q24" s="63">
        <v>240.91245165139256</v>
      </c>
      <c r="R24" s="63">
        <v>243.72118812469193</v>
      </c>
      <c r="S24" s="63">
        <v>250.70669078970801</v>
      </c>
      <c r="T24" s="63">
        <v>256.63215940769697</v>
      </c>
      <c r="U24" s="34">
        <f t="shared" si="0"/>
        <v>26.46442293473326</v>
      </c>
      <c r="V24" s="34">
        <f t="shared" si="1"/>
        <v>2.3635063744506262</v>
      </c>
    </row>
    <row r="25" spans="1:22" ht="15" customHeight="1" x14ac:dyDescent="0.25">
      <c r="A25" s="1" t="s">
        <v>6</v>
      </c>
      <c r="B25" s="39" t="s">
        <v>3</v>
      </c>
      <c r="C25" s="2">
        <v>191.78069444444401</v>
      </c>
      <c r="D25" s="2">
        <v>205.67666666666699</v>
      </c>
      <c r="E25" s="2">
        <v>190.05166666666699</v>
      </c>
      <c r="F25" s="2">
        <v>200</v>
      </c>
      <c r="G25" s="2">
        <v>192.62</v>
      </c>
      <c r="H25" s="2">
        <v>195.86625000000001</v>
      </c>
      <c r="I25" s="2">
        <v>207.580833333333</v>
      </c>
      <c r="J25" s="2">
        <v>200</v>
      </c>
      <c r="K25" s="2">
        <v>225.2206674236925</v>
      </c>
      <c r="L25" s="2">
        <v>200</v>
      </c>
      <c r="M25" s="2">
        <v>203.4725</v>
      </c>
      <c r="N25" s="2">
        <v>203.13099999999901</v>
      </c>
      <c r="O25" s="3">
        <v>209.86500000000001</v>
      </c>
      <c r="P25" s="77">
        <v>208.02624999999901</v>
      </c>
      <c r="Q25" s="63">
        <v>238.78554343014278</v>
      </c>
      <c r="R25" s="63">
        <v>251.60033167495854</v>
      </c>
      <c r="S25" s="63">
        <v>275.52722519627099</v>
      </c>
      <c r="T25" s="63">
        <v>276.51056868524</v>
      </c>
      <c r="U25" s="34">
        <f t="shared" si="0"/>
        <v>41.173157032025678</v>
      </c>
      <c r="V25" s="34">
        <f t="shared" si="1"/>
        <v>0.35689521725794271</v>
      </c>
    </row>
    <row r="26" spans="1:22" ht="15" customHeight="1" x14ac:dyDescent="0.25">
      <c r="A26" s="1" t="s">
        <v>2</v>
      </c>
      <c r="B26" s="39" t="s">
        <v>3</v>
      </c>
      <c r="C26" s="2">
        <v>208.03625</v>
      </c>
      <c r="D26" s="2">
        <v>198.04399999999953</v>
      </c>
      <c r="E26" s="2">
        <v>220.24051282051249</v>
      </c>
      <c r="F26" s="2">
        <v>244.22033333333297</v>
      </c>
      <c r="G26" s="2">
        <v>261.170649350649</v>
      </c>
      <c r="H26" s="2">
        <v>270.4539999999995</v>
      </c>
      <c r="I26" s="2">
        <v>304.32999999999947</v>
      </c>
      <c r="J26" s="2">
        <v>283.26130769230747</v>
      </c>
      <c r="K26" s="2">
        <v>305.28220142466103</v>
      </c>
      <c r="L26" s="2">
        <v>305.21839538755597</v>
      </c>
      <c r="M26" s="2">
        <v>328.76214285714201</v>
      </c>
      <c r="N26" s="2">
        <v>325.76590909090902</v>
      </c>
      <c r="O26" s="3">
        <v>332.83500000000004</v>
      </c>
      <c r="P26" s="77">
        <v>359.90314285714248</v>
      </c>
      <c r="Q26" s="63">
        <v>360.6497042041716</v>
      </c>
      <c r="R26" s="63">
        <v>320.2463338276487</v>
      </c>
      <c r="S26" s="63">
        <v>325.08467023172898</v>
      </c>
      <c r="T26" s="63">
        <v>324.32231983702599</v>
      </c>
      <c r="U26" s="34">
        <f t="shared" si="0"/>
        <v>19.917738261229857</v>
      </c>
      <c r="V26" s="34">
        <f t="shared" si="1"/>
        <v>-0.23450825723635879</v>
      </c>
    </row>
    <row r="27" spans="1:22" ht="15" customHeight="1" x14ac:dyDescent="0.25">
      <c r="A27" s="1" t="s">
        <v>25</v>
      </c>
      <c r="B27" s="39" t="s">
        <v>3</v>
      </c>
      <c r="C27" s="2">
        <v>142.53030303030249</v>
      </c>
      <c r="D27" s="2">
        <v>173.468999999999</v>
      </c>
      <c r="E27" s="2">
        <v>112.73642857142849</v>
      </c>
      <c r="F27" s="2">
        <v>178.525396825397</v>
      </c>
      <c r="G27" s="2">
        <v>160</v>
      </c>
      <c r="H27" s="2">
        <v>138.775714285714</v>
      </c>
      <c r="I27" s="2">
        <v>224.15899999999951</v>
      </c>
      <c r="J27" s="2">
        <v>232.097777777777</v>
      </c>
      <c r="K27" s="2">
        <v>287.994700762082</v>
      </c>
      <c r="L27" s="2">
        <v>201.432997978206</v>
      </c>
      <c r="M27" s="2">
        <v>171.56854166666602</v>
      </c>
      <c r="N27" s="2">
        <v>159.40015151515101</v>
      </c>
      <c r="O27" s="3">
        <v>211.32</v>
      </c>
      <c r="P27" s="77">
        <v>190.7295</v>
      </c>
      <c r="Q27" s="63">
        <v>195.49330843448496</v>
      </c>
      <c r="R27" s="63">
        <v>291.74603174603175</v>
      </c>
      <c r="S27" s="63">
        <v>300.69472502805797</v>
      </c>
      <c r="T27" s="63">
        <v>316.62732028585691</v>
      </c>
      <c r="U27" s="34">
        <f t="shared" si="0"/>
        <v>128.15758644482906</v>
      </c>
      <c r="V27" s="34">
        <f t="shared" si="1"/>
        <v>5.298594864380231</v>
      </c>
    </row>
    <row r="28" spans="1:22" ht="15" customHeight="1" x14ac:dyDescent="0.25">
      <c r="A28" s="1" t="s">
        <v>26</v>
      </c>
      <c r="B28" s="39" t="s">
        <v>3</v>
      </c>
      <c r="C28" s="6">
        <v>185.68373015872947</v>
      </c>
      <c r="D28" s="2">
        <v>130.80642857142851</v>
      </c>
      <c r="E28" s="6">
        <v>159.78528571428552</v>
      </c>
      <c r="F28" s="6">
        <v>188.41624999999999</v>
      </c>
      <c r="G28" s="6">
        <v>186.26900000000001</v>
      </c>
      <c r="H28" s="6">
        <v>204.50333333333299</v>
      </c>
      <c r="I28" s="2">
        <v>237.04999999999899</v>
      </c>
      <c r="J28" s="2">
        <v>278.68844444444403</v>
      </c>
      <c r="K28" s="2">
        <v>223.65911507658001</v>
      </c>
      <c r="L28" s="2">
        <v>227.7402355591945</v>
      </c>
      <c r="M28" s="2">
        <v>265.80250000000001</v>
      </c>
      <c r="N28" s="2">
        <v>224.83428571428499</v>
      </c>
      <c r="O28" s="3">
        <v>228.21333333333331</v>
      </c>
      <c r="P28" s="77">
        <v>230.48976190476199</v>
      </c>
      <c r="Q28" s="63">
        <v>223.15220915085001</v>
      </c>
      <c r="R28" s="63">
        <v>226.28959276018099</v>
      </c>
      <c r="S28" s="63">
        <v>252.72428787568538</v>
      </c>
      <c r="T28" s="63">
        <v>263.04362304362297</v>
      </c>
      <c r="U28" s="34">
        <f t="shared" si="0"/>
        <v>28.625591943223462</v>
      </c>
      <c r="V28" s="34">
        <f t="shared" si="1"/>
        <v>4.0832383997115693</v>
      </c>
    </row>
    <row r="29" spans="1:22" s="47" customFormat="1" x14ac:dyDescent="0.25">
      <c r="B29" s="48"/>
      <c r="P29" s="76"/>
      <c r="Q29" s="49"/>
      <c r="R29" s="49"/>
      <c r="S29" s="49"/>
      <c r="T29" s="49"/>
      <c r="U29" s="50">
        <f>AVERAGE(U4:U28)</f>
        <v>45.604985484923262</v>
      </c>
      <c r="V29" s="50">
        <f>AVERAGE(V4:V28)</f>
        <v>2.5774256810853156</v>
      </c>
    </row>
  </sheetData>
  <sortState ref="A4:O28">
    <sortCondition ref="A4:A28"/>
  </sortState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topLeftCell="A3" workbookViewId="0">
      <pane xSplit="1" topLeftCell="P1" activePane="topRight" state="frozen"/>
      <selection activeCell="T4" sqref="T4"/>
      <selection pane="topRight" activeCell="T4" sqref="T4:T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0" width="10.85546875" style="44" customWidth="1"/>
    <col min="21" max="21" width="23.28515625" style="35" customWidth="1"/>
    <col min="22" max="22" width="25.5703125" style="35" customWidth="1"/>
  </cols>
  <sheetData>
    <row r="1" spans="1:22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</row>
    <row r="2" spans="1:22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U2" s="62" t="s">
        <v>33</v>
      </c>
      <c r="V2" s="62" t="s">
        <v>34</v>
      </c>
    </row>
    <row r="3" spans="1:22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>
        <v>42887</v>
      </c>
      <c r="U3" s="62" t="s">
        <v>38</v>
      </c>
      <c r="V3" s="62" t="s">
        <v>39</v>
      </c>
    </row>
    <row r="4" spans="1:22" ht="15" customHeight="1" x14ac:dyDescent="0.25">
      <c r="A4" s="1" t="s">
        <v>21</v>
      </c>
      <c r="B4" s="39" t="s">
        <v>22</v>
      </c>
      <c r="C4" s="2">
        <v>363.86904761904702</v>
      </c>
      <c r="D4" s="2">
        <v>354.444444444444</v>
      </c>
      <c r="E4" s="2">
        <v>375.78571428571399</v>
      </c>
      <c r="F4" s="2">
        <v>404.5454545454545</v>
      </c>
      <c r="G4" s="2">
        <v>383.26388888888846</v>
      </c>
      <c r="H4" s="2">
        <v>556.07142857142844</v>
      </c>
      <c r="I4" s="2">
        <v>390.66666666666652</v>
      </c>
      <c r="J4" s="2">
        <v>409.99999999999949</v>
      </c>
      <c r="K4" s="2">
        <v>528.14264327705155</v>
      </c>
      <c r="L4" s="2">
        <v>443.347447318577</v>
      </c>
      <c r="M4" s="2">
        <v>445.12820512820451</v>
      </c>
      <c r="N4" s="2">
        <v>458.66666666666652</v>
      </c>
      <c r="O4" s="3">
        <v>588.745</v>
      </c>
      <c r="P4" s="77">
        <v>547.85714285714198</v>
      </c>
      <c r="Q4" s="63">
        <v>591.55999999999995</v>
      </c>
      <c r="R4" s="63">
        <v>500.52631578947398</v>
      </c>
      <c r="S4" s="63">
        <v>500.777777777778</v>
      </c>
      <c r="T4" s="63">
        <v>498.09523809523802</v>
      </c>
      <c r="U4" s="34">
        <f>(T4-H4)/H4*100</f>
        <v>-10.426032969385563</v>
      </c>
      <c r="V4" s="34">
        <f>(T4-S4)/S4*100</f>
        <v>-0.53567466480718506</v>
      </c>
    </row>
    <row r="5" spans="1:22" ht="15" customHeight="1" x14ac:dyDescent="0.25">
      <c r="A5" s="1" t="s">
        <v>17</v>
      </c>
      <c r="B5" s="39" t="s">
        <v>18</v>
      </c>
      <c r="C5" s="6">
        <v>31.130952380952351</v>
      </c>
      <c r="D5" s="6">
        <v>30.3125</v>
      </c>
      <c r="E5" s="6">
        <v>32.678571428571402</v>
      </c>
      <c r="F5" s="6">
        <v>52.386363636363598</v>
      </c>
      <c r="G5" s="6">
        <v>33.85416666666665</v>
      </c>
      <c r="H5" s="6">
        <v>30</v>
      </c>
      <c r="I5" s="6">
        <v>34.6875</v>
      </c>
      <c r="J5" s="6">
        <v>34.285714285714249</v>
      </c>
      <c r="K5" s="6">
        <v>35</v>
      </c>
      <c r="L5" s="2">
        <v>42.199785479615549</v>
      </c>
      <c r="M5" s="6">
        <v>37.4583333333333</v>
      </c>
      <c r="N5" s="2">
        <v>37.461538461538453</v>
      </c>
      <c r="O5" s="3">
        <v>47.441666666666663</v>
      </c>
      <c r="P5" s="77">
        <v>49.702380952380899</v>
      </c>
      <c r="Q5" s="63">
        <v>49.2631578947368</v>
      </c>
      <c r="R5" s="63">
        <v>46.052631578947398</v>
      </c>
      <c r="S5" s="63">
        <v>45.4444444444444</v>
      </c>
      <c r="T5" s="63">
        <v>45</v>
      </c>
      <c r="U5" s="34">
        <f t="shared" ref="U5:U28" si="0">(T5-H5)/H5*100</f>
        <v>50</v>
      </c>
      <c r="V5" s="34">
        <f t="shared" ref="V5:V28" si="1">(T5-S5)/S5*100</f>
        <v>-0.97799511002435358</v>
      </c>
    </row>
    <row r="6" spans="1:22" ht="15" customHeight="1" x14ac:dyDescent="0.25">
      <c r="A6" s="1" t="s">
        <v>30</v>
      </c>
      <c r="B6" s="39" t="s">
        <v>3</v>
      </c>
      <c r="C6" s="2">
        <v>138.50049999999999</v>
      </c>
      <c r="D6" s="2">
        <v>257.08375000000001</v>
      </c>
      <c r="E6" s="2">
        <v>195.79649999999953</v>
      </c>
      <c r="F6" s="2">
        <v>184.52214285714251</v>
      </c>
      <c r="G6" s="2">
        <v>225.574285714285</v>
      </c>
      <c r="H6" s="2">
        <v>216.944722222222</v>
      </c>
      <c r="I6" s="2">
        <v>275.252833333333</v>
      </c>
      <c r="J6" s="2">
        <v>287.354166666666</v>
      </c>
      <c r="K6" s="6">
        <v>291.86314023869801</v>
      </c>
      <c r="L6" s="2">
        <v>284.79354861563849</v>
      </c>
      <c r="M6" s="2">
        <v>312.94712500000003</v>
      </c>
      <c r="N6" s="2">
        <v>426.41299999999899</v>
      </c>
      <c r="O6" s="3">
        <v>460.97199999999998</v>
      </c>
      <c r="P6" s="77">
        <v>454.27149999999898</v>
      </c>
      <c r="Q6" s="63">
        <v>389.21448921448899</v>
      </c>
      <c r="R6" s="63">
        <v>321.49206349206349</v>
      </c>
      <c r="S6" s="63">
        <v>328.27160493827199</v>
      </c>
      <c r="T6" s="63">
        <v>333.84833454857102</v>
      </c>
      <c r="U6" s="34">
        <f t="shared" si="0"/>
        <v>53.886359220392407</v>
      </c>
      <c r="V6" s="34">
        <f t="shared" si="1"/>
        <v>1.6988157143069595</v>
      </c>
    </row>
    <row r="7" spans="1:22" ht="15" customHeight="1" x14ac:dyDescent="0.25">
      <c r="A7" s="1" t="s">
        <v>29</v>
      </c>
      <c r="B7" s="39" t="s">
        <v>3</v>
      </c>
      <c r="C7" s="2">
        <v>135.79128205128148</v>
      </c>
      <c r="D7" s="2">
        <v>175.12875</v>
      </c>
      <c r="E7" s="2">
        <v>175.82049999999998</v>
      </c>
      <c r="F7" s="2">
        <v>158.74220779220701</v>
      </c>
      <c r="G7" s="2">
        <v>195.464333333333</v>
      </c>
      <c r="H7" s="2">
        <v>193.180833333333</v>
      </c>
      <c r="I7" s="2">
        <v>206.684666666666</v>
      </c>
      <c r="J7" s="2">
        <v>199.0439999999995</v>
      </c>
      <c r="K7" s="6">
        <v>229.09352362428501</v>
      </c>
      <c r="L7" s="2">
        <v>225.455703740259</v>
      </c>
      <c r="M7" s="2">
        <v>220.70339743589699</v>
      </c>
      <c r="N7" s="2">
        <v>285.02892857142803</v>
      </c>
      <c r="O7" s="3">
        <v>204.30666666666667</v>
      </c>
      <c r="P7" s="77">
        <v>232.3007142857135</v>
      </c>
      <c r="Q7" s="63">
        <v>253.82882192060936</v>
      </c>
      <c r="R7" s="63">
        <v>263.57421331105542</v>
      </c>
      <c r="S7" s="63">
        <v>278.42303201067398</v>
      </c>
      <c r="T7" s="63">
        <v>276.56801805422589</v>
      </c>
      <c r="U7" s="34">
        <f t="shared" si="0"/>
        <v>43.165350972996649</v>
      </c>
      <c r="V7" s="34">
        <f t="shared" si="1"/>
        <v>-0.66625736493558974</v>
      </c>
    </row>
    <row r="8" spans="1:22" ht="15" customHeight="1" x14ac:dyDescent="0.25">
      <c r="A8" s="1" t="s">
        <v>12</v>
      </c>
      <c r="B8" s="39" t="s">
        <v>3</v>
      </c>
      <c r="C8" s="2">
        <v>800</v>
      </c>
      <c r="D8" s="12">
        <v>802</v>
      </c>
      <c r="E8" s="2">
        <v>796.42857142857099</v>
      </c>
      <c r="F8" s="2">
        <v>1012.5</v>
      </c>
      <c r="G8" s="2">
        <v>1002.329166666663</v>
      </c>
      <c r="H8" s="2">
        <v>744.89714285714251</v>
      </c>
      <c r="I8" s="2">
        <v>942.708125</v>
      </c>
      <c r="J8" s="2">
        <v>899.36444444444396</v>
      </c>
      <c r="K8" s="6">
        <v>1098.8822026948201</v>
      </c>
      <c r="L8" s="2">
        <v>916.12574662982502</v>
      </c>
      <c r="M8" s="2">
        <v>984.375</v>
      </c>
      <c r="N8" s="2">
        <v>716.66666666666652</v>
      </c>
      <c r="O8" s="3">
        <v>878.46</v>
      </c>
      <c r="P8" s="77">
        <v>1027.25357142857</v>
      </c>
      <c r="Q8" s="63">
        <v>1009.0909090909091</v>
      </c>
      <c r="R8" s="63">
        <v>1102.3809523809525</v>
      </c>
      <c r="S8" s="63">
        <v>1225</v>
      </c>
      <c r="T8" s="63">
        <v>1235.24959083469</v>
      </c>
      <c r="U8" s="34">
        <f t="shared" si="0"/>
        <v>65.828208992283393</v>
      </c>
      <c r="V8" s="34">
        <f t="shared" si="1"/>
        <v>0.83670129262775716</v>
      </c>
    </row>
    <row r="9" spans="1:22" ht="15" customHeight="1" x14ac:dyDescent="0.25">
      <c r="A9" s="1" t="s">
        <v>11</v>
      </c>
      <c r="B9" s="39" t="s">
        <v>3</v>
      </c>
      <c r="C9" s="6">
        <v>816.66666666666652</v>
      </c>
      <c r="D9" s="13">
        <v>818.70833333333314</v>
      </c>
      <c r="E9" s="2">
        <v>992.5</v>
      </c>
      <c r="F9" s="6">
        <v>1050.57</v>
      </c>
      <c r="G9" s="6">
        <v>1058.9285714285711</v>
      </c>
      <c r="H9" s="6">
        <v>937.5</v>
      </c>
      <c r="I9" s="6">
        <v>1046.25</v>
      </c>
      <c r="J9" s="6">
        <v>966.66666666666288</v>
      </c>
      <c r="K9" s="6">
        <v>1254.341977562595</v>
      </c>
      <c r="L9" s="2">
        <v>1109.5660827157799</v>
      </c>
      <c r="M9" s="6">
        <v>1064.2857142857101</v>
      </c>
      <c r="N9" s="6">
        <v>1055.555555555555</v>
      </c>
      <c r="O9" s="3">
        <v>1187</v>
      </c>
      <c r="P9" s="77">
        <v>1234.325277777775</v>
      </c>
      <c r="Q9" s="63">
        <v>1218.1818181818201</v>
      </c>
      <c r="R9" s="63">
        <v>1235.8024691358025</v>
      </c>
      <c r="S9" s="63">
        <v>1392.5925925925901</v>
      </c>
      <c r="T9" s="63">
        <v>1333.3333333333301</v>
      </c>
      <c r="U9" s="34">
        <f t="shared" si="0"/>
        <v>42.222222222221873</v>
      </c>
      <c r="V9" s="34">
        <f t="shared" si="1"/>
        <v>-4.2553191489362332</v>
      </c>
    </row>
    <row r="10" spans="1:22" ht="15" customHeight="1" x14ac:dyDescent="0.25">
      <c r="A10" s="1" t="s">
        <v>10</v>
      </c>
      <c r="B10" s="39" t="s">
        <v>9</v>
      </c>
      <c r="C10" s="2">
        <v>183.5</v>
      </c>
      <c r="D10" s="6">
        <v>231.66666666666652</v>
      </c>
      <c r="E10" s="2">
        <v>233</v>
      </c>
      <c r="F10" s="2">
        <v>203.333333333333</v>
      </c>
      <c r="G10" s="6">
        <v>204.99999999999949</v>
      </c>
      <c r="H10" s="2">
        <v>281.25</v>
      </c>
      <c r="I10" s="2">
        <v>310</v>
      </c>
      <c r="J10" s="2">
        <v>218.5</v>
      </c>
      <c r="K10" s="2">
        <v>301.3015954786045</v>
      </c>
      <c r="L10" s="2">
        <v>269.86518623452201</v>
      </c>
      <c r="M10" s="2">
        <v>289.99999999999949</v>
      </c>
      <c r="N10" s="6">
        <v>247.91666666666652</v>
      </c>
      <c r="O10" s="3">
        <v>231.27500000000001</v>
      </c>
      <c r="P10" s="77">
        <v>261.42857142857099</v>
      </c>
      <c r="Q10" s="63">
        <v>256.36363636363598</v>
      </c>
      <c r="R10" s="63">
        <v>260.71428571428572</v>
      </c>
      <c r="S10" s="63">
        <v>270.58823529411802</v>
      </c>
      <c r="T10" s="63">
        <v>314.11764705882399</v>
      </c>
      <c r="U10" s="34">
        <f t="shared" si="0"/>
        <v>11.686274509804086</v>
      </c>
      <c r="V10" s="34">
        <f t="shared" si="1"/>
        <v>16.08695652173914</v>
      </c>
    </row>
    <row r="11" spans="1:22" ht="15" customHeight="1" x14ac:dyDescent="0.25">
      <c r="A11" s="1" t="s">
        <v>8</v>
      </c>
      <c r="B11" s="39" t="s">
        <v>9</v>
      </c>
      <c r="C11" s="2">
        <v>188.461538461538</v>
      </c>
      <c r="D11" s="2">
        <v>267.91666666666652</v>
      </c>
      <c r="E11" s="2">
        <v>247.3214285714285</v>
      </c>
      <c r="F11" s="2">
        <v>244.67532467532399</v>
      </c>
      <c r="G11" s="2">
        <v>217.5714285714285</v>
      </c>
      <c r="H11" s="2">
        <v>283.33333333333303</v>
      </c>
      <c r="I11" s="2">
        <v>300</v>
      </c>
      <c r="J11" s="2">
        <v>208</v>
      </c>
      <c r="K11" s="2">
        <v>280.05852303416498</v>
      </c>
      <c r="L11" s="2">
        <v>239.52427714361249</v>
      </c>
      <c r="M11" s="2">
        <v>294.04761904761847</v>
      </c>
      <c r="N11" s="2">
        <v>217</v>
      </c>
      <c r="O11" s="3">
        <v>224.03833333333333</v>
      </c>
      <c r="P11" s="77">
        <v>255.76923076923049</v>
      </c>
      <c r="Q11" s="63">
        <v>258.42105263157902</v>
      </c>
      <c r="R11" s="63">
        <v>247.36842105263159</v>
      </c>
      <c r="S11" s="63">
        <v>276.25</v>
      </c>
      <c r="T11" s="63">
        <v>328.5</v>
      </c>
      <c r="U11" s="34">
        <f t="shared" si="0"/>
        <v>15.941176470588358</v>
      </c>
      <c r="V11" s="34">
        <f t="shared" si="1"/>
        <v>18.914027149321267</v>
      </c>
    </row>
    <row r="12" spans="1:22" ht="15" customHeight="1" x14ac:dyDescent="0.25">
      <c r="A12" s="1" t="s">
        <v>7</v>
      </c>
      <c r="B12" s="39" t="s">
        <v>3</v>
      </c>
      <c r="C12" s="2">
        <v>126.05249999999999</v>
      </c>
      <c r="D12" s="2">
        <v>166.67</v>
      </c>
      <c r="E12" s="2">
        <v>151.66500000000002</v>
      </c>
      <c r="F12" s="2">
        <v>183.315</v>
      </c>
      <c r="G12" s="2">
        <v>185.6566666666665</v>
      </c>
      <c r="H12" s="2">
        <v>212.44499999999999</v>
      </c>
      <c r="I12" s="2">
        <v>436.19375000000002</v>
      </c>
      <c r="J12" s="2">
        <v>216.61250000000001</v>
      </c>
      <c r="K12" s="2">
        <v>223.55046249999998</v>
      </c>
      <c r="L12" s="2">
        <v>207.98261712499999</v>
      </c>
      <c r="M12" s="2">
        <v>323.75</v>
      </c>
      <c r="N12" s="2">
        <v>316.26999999999953</v>
      </c>
      <c r="O12" s="3">
        <v>237.73250000000002</v>
      </c>
      <c r="P12" s="77">
        <v>363.33500000000004</v>
      </c>
      <c r="Q12" s="63">
        <v>365.71428571428601</v>
      </c>
      <c r="R12" s="63">
        <v>362.80510018214898</v>
      </c>
      <c r="S12" s="63">
        <v>384</v>
      </c>
      <c r="T12" s="63">
        <v>393.80952380952402</v>
      </c>
      <c r="U12" s="34">
        <f t="shared" si="0"/>
        <v>85.370106996881091</v>
      </c>
      <c r="V12" s="34">
        <f t="shared" si="1"/>
        <v>2.554563492063548</v>
      </c>
    </row>
    <row r="13" spans="1:22" ht="15" customHeight="1" x14ac:dyDescent="0.25">
      <c r="A13" s="1" t="s">
        <v>14</v>
      </c>
      <c r="B13" s="39" t="s">
        <v>3</v>
      </c>
      <c r="C13" s="13">
        <v>600.32000000000005</v>
      </c>
      <c r="D13" s="12">
        <v>601.82079999999996</v>
      </c>
      <c r="E13" s="2">
        <v>630.87</v>
      </c>
      <c r="F13" s="2">
        <v>650</v>
      </c>
      <c r="G13" s="2">
        <v>605.66999999999996</v>
      </c>
      <c r="H13" s="2">
        <v>610</v>
      </c>
      <c r="I13" s="2">
        <v>625.98</v>
      </c>
      <c r="J13" s="2">
        <v>600</v>
      </c>
      <c r="K13" s="6">
        <v>993.04823456697102</v>
      </c>
      <c r="L13" s="6">
        <v>635.87466898683192</v>
      </c>
      <c r="M13" s="2">
        <v>600</v>
      </c>
      <c r="N13" s="6">
        <v>642</v>
      </c>
      <c r="O13" s="3">
        <v>719.38</v>
      </c>
      <c r="P13" s="77">
        <v>700</v>
      </c>
      <c r="Q13" s="63">
        <v>600</v>
      </c>
      <c r="R13" s="63">
        <v>650</v>
      </c>
      <c r="S13" s="63">
        <v>625.11</v>
      </c>
      <c r="T13" s="63">
        <v>630</v>
      </c>
      <c r="U13" s="34">
        <f t="shared" si="0"/>
        <v>3.278688524590164</v>
      </c>
      <c r="V13" s="34">
        <f t="shared" si="1"/>
        <v>0.78226232183135558</v>
      </c>
    </row>
    <row r="14" spans="1:22" ht="15" customHeight="1" x14ac:dyDescent="0.25">
      <c r="A14" s="1" t="s">
        <v>13</v>
      </c>
      <c r="B14" s="39" t="s">
        <v>3</v>
      </c>
      <c r="C14" s="2">
        <v>775</v>
      </c>
      <c r="D14" s="12">
        <v>776.9375</v>
      </c>
      <c r="E14" s="12">
        <v>778.87984374999996</v>
      </c>
      <c r="F14" s="12">
        <v>780.8270433593749</v>
      </c>
      <c r="G14" s="12">
        <v>782.77911096777325</v>
      </c>
      <c r="H14" s="12">
        <v>784.73605874519262</v>
      </c>
      <c r="I14" s="12">
        <v>786.6978988920556</v>
      </c>
      <c r="J14" s="12">
        <v>788.66464363928571</v>
      </c>
      <c r="K14" s="2">
        <v>891.42704047886491</v>
      </c>
      <c r="L14" s="2">
        <v>980.262036737931</v>
      </c>
      <c r="M14" s="12">
        <v>982.71269182977574</v>
      </c>
      <c r="N14" s="2">
        <v>830</v>
      </c>
      <c r="O14" s="3">
        <v>945.74</v>
      </c>
      <c r="P14" s="77">
        <v>950</v>
      </c>
      <c r="Q14" s="63">
        <v>800</v>
      </c>
      <c r="R14" s="63">
        <v>850</v>
      </c>
      <c r="S14" s="63">
        <v>833.45</v>
      </c>
      <c r="T14" s="63">
        <v>840</v>
      </c>
      <c r="U14" s="34">
        <f t="shared" si="0"/>
        <v>7.0423603756880286</v>
      </c>
      <c r="V14" s="34">
        <f t="shared" si="1"/>
        <v>0.78588997540343808</v>
      </c>
    </row>
    <row r="15" spans="1:22" ht="15" customHeight="1" x14ac:dyDescent="0.25">
      <c r="A15" s="1" t="s">
        <v>24</v>
      </c>
      <c r="B15" s="39" t="s">
        <v>16</v>
      </c>
      <c r="C15" s="6">
        <v>104</v>
      </c>
      <c r="D15" s="6">
        <v>108.75</v>
      </c>
      <c r="E15" s="6">
        <v>115.35714285714249</v>
      </c>
      <c r="F15" s="6">
        <v>112</v>
      </c>
      <c r="G15" s="6">
        <v>117</v>
      </c>
      <c r="H15" s="6">
        <v>115</v>
      </c>
      <c r="I15" s="6">
        <v>110.5</v>
      </c>
      <c r="J15" s="6">
        <v>100</v>
      </c>
      <c r="K15" s="2">
        <v>139.12385625643651</v>
      </c>
      <c r="L15" s="2">
        <v>125.97019639375699</v>
      </c>
      <c r="M15" s="6">
        <v>146.42857142857099</v>
      </c>
      <c r="N15" s="6">
        <v>124</v>
      </c>
      <c r="O15" s="3">
        <v>134.45499999999998</v>
      </c>
      <c r="P15" s="77">
        <v>148.5</v>
      </c>
      <c r="Q15" s="63">
        <v>145</v>
      </c>
      <c r="R15" s="63">
        <v>148.75</v>
      </c>
      <c r="S15" s="63">
        <v>151.81818181818181</v>
      </c>
      <c r="T15" s="63">
        <v>153.57142857142858</v>
      </c>
      <c r="U15" s="34">
        <f t="shared" si="0"/>
        <v>33.540372670807464</v>
      </c>
      <c r="V15" s="34">
        <f t="shared" si="1"/>
        <v>1.1548331907613458</v>
      </c>
    </row>
    <row r="16" spans="1:22" ht="15" customHeight="1" x14ac:dyDescent="0.25">
      <c r="A16" s="1" t="s">
        <v>23</v>
      </c>
      <c r="B16" s="39" t="s">
        <v>16</v>
      </c>
      <c r="C16" s="6">
        <v>126.42857142857099</v>
      </c>
      <c r="D16" s="6">
        <v>131.875</v>
      </c>
      <c r="E16" s="6">
        <v>134.5</v>
      </c>
      <c r="F16" s="6">
        <v>135.392857142857</v>
      </c>
      <c r="G16" s="6">
        <v>137.77777777777749</v>
      </c>
      <c r="H16" s="6">
        <v>143.75</v>
      </c>
      <c r="I16" s="6">
        <v>141.66666666666652</v>
      </c>
      <c r="J16" s="6">
        <v>139.142857142857</v>
      </c>
      <c r="K16" s="2">
        <v>140</v>
      </c>
      <c r="L16" s="2">
        <v>140</v>
      </c>
      <c r="M16" s="2">
        <v>147.208333333333</v>
      </c>
      <c r="N16" s="2">
        <v>150.8461538461535</v>
      </c>
      <c r="O16" s="3">
        <v>152.80333333333334</v>
      </c>
      <c r="P16" s="77">
        <v>169.91071428571399</v>
      </c>
      <c r="Q16" s="63">
        <v>165.555555555556</v>
      </c>
      <c r="R16" s="63">
        <v>196.47058823529412</v>
      </c>
      <c r="S16" s="63">
        <v>197.555555555556</v>
      </c>
      <c r="T16" s="63">
        <v>197.25</v>
      </c>
      <c r="U16" s="34">
        <f t="shared" si="0"/>
        <v>37.217391304347828</v>
      </c>
      <c r="V16" s="34">
        <f t="shared" si="1"/>
        <v>-0.15466816647941353</v>
      </c>
    </row>
    <row r="17" spans="1:22" ht="15" customHeight="1" x14ac:dyDescent="0.25">
      <c r="A17" s="1" t="s">
        <v>15</v>
      </c>
      <c r="B17" s="39" t="s">
        <v>16</v>
      </c>
      <c r="C17" s="2">
        <v>1250</v>
      </c>
      <c r="D17" s="2">
        <v>1500</v>
      </c>
      <c r="E17" s="2">
        <v>1500</v>
      </c>
      <c r="F17" s="2">
        <v>1350</v>
      </c>
      <c r="G17" s="2">
        <v>1500</v>
      </c>
      <c r="H17" s="2">
        <v>1400</v>
      </c>
      <c r="I17" s="2">
        <v>1500</v>
      </c>
      <c r="J17" s="2">
        <v>1500</v>
      </c>
      <c r="K17" s="2">
        <v>1033.1416161239249</v>
      </c>
      <c r="L17" s="2">
        <v>1219.5412609397499</v>
      </c>
      <c r="M17" s="2">
        <v>1350</v>
      </c>
      <c r="N17" s="2">
        <v>1400</v>
      </c>
      <c r="O17" s="3">
        <v>1340.52</v>
      </c>
      <c r="P17" s="77">
        <v>1300</v>
      </c>
      <c r="Q17" s="63">
        <v>1500</v>
      </c>
      <c r="R17" s="63">
        <v>1600</v>
      </c>
      <c r="S17" s="63">
        <v>1520</v>
      </c>
      <c r="T17" s="63">
        <v>1510</v>
      </c>
      <c r="U17" s="34">
        <f t="shared" si="0"/>
        <v>7.8571428571428568</v>
      </c>
      <c r="V17" s="34">
        <f t="shared" si="1"/>
        <v>-0.6578947368421052</v>
      </c>
    </row>
    <row r="18" spans="1:22" ht="15" customHeight="1" x14ac:dyDescent="0.25">
      <c r="A18" s="1" t="s">
        <v>27</v>
      </c>
      <c r="B18" s="39" t="s">
        <v>3</v>
      </c>
      <c r="C18" s="6">
        <v>135.85050000000001</v>
      </c>
      <c r="D18" s="6">
        <v>129.3883333333325</v>
      </c>
      <c r="E18" s="2">
        <v>130.43319444444398</v>
      </c>
      <c r="F18" s="6">
        <v>156.5474999999995</v>
      </c>
      <c r="G18" s="6">
        <v>144.3830555555555</v>
      </c>
      <c r="H18" s="6">
        <v>158.57818181818149</v>
      </c>
      <c r="I18" s="2">
        <v>184.98269230769199</v>
      </c>
      <c r="J18" s="2">
        <v>164.71923076922999</v>
      </c>
      <c r="K18" s="2">
        <v>194.94108274882149</v>
      </c>
      <c r="L18" s="2">
        <v>169.4425662999995</v>
      </c>
      <c r="M18" s="6">
        <v>188.183333333333</v>
      </c>
      <c r="N18" s="6">
        <v>173.9494117647055</v>
      </c>
      <c r="O18" s="3">
        <v>214.85500000000002</v>
      </c>
      <c r="P18" s="77">
        <v>204.81874999999999</v>
      </c>
      <c r="Q18" s="63">
        <v>222.52492877492881</v>
      </c>
      <c r="R18" s="63">
        <v>237.62117699798858</v>
      </c>
      <c r="S18" s="63">
        <v>221.39593045843</v>
      </c>
      <c r="T18" s="63">
        <v>239.878558547289</v>
      </c>
      <c r="U18" s="34">
        <f t="shared" si="0"/>
        <v>51.268324429600796</v>
      </c>
      <c r="V18" s="34">
        <f t="shared" si="1"/>
        <v>8.3482239490979975</v>
      </c>
    </row>
    <row r="19" spans="1:22" ht="15" customHeight="1" x14ac:dyDescent="0.25">
      <c r="A19" s="1" t="s">
        <v>28</v>
      </c>
      <c r="B19" s="39" t="s">
        <v>3</v>
      </c>
      <c r="C19" s="2">
        <v>140.45222222222199</v>
      </c>
      <c r="D19" s="6">
        <v>134.53874999999948</v>
      </c>
      <c r="E19" s="2">
        <v>145.74687499999999</v>
      </c>
      <c r="F19" s="2">
        <v>190.50027777777751</v>
      </c>
      <c r="G19" s="2">
        <v>159.82201388888851</v>
      </c>
      <c r="H19" s="2">
        <v>197.28124999999949</v>
      </c>
      <c r="I19" s="2">
        <v>188.22740384615349</v>
      </c>
      <c r="J19" s="2">
        <v>164.82660256410202</v>
      </c>
      <c r="K19" s="2" t="s">
        <v>36</v>
      </c>
      <c r="L19" s="2">
        <v>217.139304525515</v>
      </c>
      <c r="M19" s="2">
        <v>241.2525</v>
      </c>
      <c r="N19" s="2">
        <v>237.42508333333299</v>
      </c>
      <c r="O19" s="3">
        <v>202.749</v>
      </c>
      <c r="P19" s="77">
        <v>211.143846153846</v>
      </c>
      <c r="Q19" s="63">
        <v>234.725783475784</v>
      </c>
      <c r="R19" s="63">
        <v>234.44104908778823</v>
      </c>
      <c r="S19" s="63">
        <v>233.25231481481501</v>
      </c>
      <c r="T19" s="63">
        <v>244.47996016744901</v>
      </c>
      <c r="U19" s="34">
        <f t="shared" si="0"/>
        <v>23.924579840937565</v>
      </c>
      <c r="V19" s="34">
        <f t="shared" si="1"/>
        <v>4.8135193691637808</v>
      </c>
    </row>
    <row r="20" spans="1:22" ht="15" customHeight="1" x14ac:dyDescent="0.25">
      <c r="A20" s="1" t="s">
        <v>19</v>
      </c>
      <c r="B20" s="39" t="s">
        <v>3</v>
      </c>
      <c r="C20" s="2">
        <v>1138.2349999999999</v>
      </c>
      <c r="D20" s="2">
        <v>1183.3333333333298</v>
      </c>
      <c r="E20" s="2">
        <v>925</v>
      </c>
      <c r="F20" s="2">
        <v>1050</v>
      </c>
      <c r="G20" s="2">
        <v>1000</v>
      </c>
      <c r="H20" s="2">
        <v>830</v>
      </c>
      <c r="I20" s="2">
        <v>937.5</v>
      </c>
      <c r="J20" s="2">
        <v>863.33299999999997</v>
      </c>
      <c r="K20" s="2">
        <v>686.43944854671849</v>
      </c>
      <c r="L20" s="2">
        <v>815.52338258540294</v>
      </c>
      <c r="M20" s="2">
        <v>870</v>
      </c>
      <c r="N20" s="2">
        <v>875</v>
      </c>
      <c r="O20" s="3">
        <v>964.72</v>
      </c>
      <c r="P20" s="77">
        <v>941.66666666667004</v>
      </c>
      <c r="Q20" s="63">
        <v>1060</v>
      </c>
      <c r="R20" s="63">
        <v>989.58333333333303</v>
      </c>
      <c r="S20" s="63">
        <v>1039.3939393939399</v>
      </c>
      <c r="T20" s="63">
        <v>1177.7777777777801</v>
      </c>
      <c r="U20" s="34">
        <f t="shared" si="0"/>
        <v>41.900937081660253</v>
      </c>
      <c r="V20" s="34">
        <f t="shared" si="1"/>
        <v>13.313896987366538</v>
      </c>
    </row>
    <row r="21" spans="1:22" ht="15" customHeight="1" x14ac:dyDescent="0.25">
      <c r="A21" s="1" t="s">
        <v>20</v>
      </c>
      <c r="B21" s="39" t="s">
        <v>3</v>
      </c>
      <c r="C21" s="2">
        <v>1156.6669999999999</v>
      </c>
      <c r="D21" s="2">
        <v>1175</v>
      </c>
      <c r="E21" s="2">
        <v>1366.665</v>
      </c>
      <c r="F21" s="2">
        <v>1284.52666666666</v>
      </c>
      <c r="G21" s="2">
        <v>1200</v>
      </c>
      <c r="H21" s="2">
        <v>1292.857</v>
      </c>
      <c r="I21" s="2">
        <v>1265.4783333333301</v>
      </c>
      <c r="J21" s="2">
        <v>1010.1537499999901</v>
      </c>
      <c r="K21" s="2">
        <v>1074.6719930489801</v>
      </c>
      <c r="L21" s="2">
        <v>1137.5996171811801</v>
      </c>
      <c r="M21" s="2">
        <v>1258.3323809523699</v>
      </c>
      <c r="N21" s="2">
        <v>1316.07125</v>
      </c>
      <c r="O21" s="3">
        <v>1419.94</v>
      </c>
      <c r="P21" s="77">
        <v>1440</v>
      </c>
      <c r="Q21" s="63">
        <v>1426.62337662338</v>
      </c>
      <c r="R21" s="63">
        <v>1833.9285714285713</v>
      </c>
      <c r="S21" s="63">
        <v>1819.8830409356699</v>
      </c>
      <c r="T21" s="63">
        <v>1838.8888888888901</v>
      </c>
      <c r="U21" s="34">
        <f t="shared" si="0"/>
        <v>42.234515409584361</v>
      </c>
      <c r="V21" s="34">
        <f t="shared" si="1"/>
        <v>1.0443444730079214</v>
      </c>
    </row>
    <row r="22" spans="1:22" ht="15" customHeight="1" x14ac:dyDescent="0.25">
      <c r="A22" s="1" t="s">
        <v>31</v>
      </c>
      <c r="B22" s="39" t="s">
        <v>3</v>
      </c>
      <c r="C22" s="6">
        <v>207.08333333333252</v>
      </c>
      <c r="D22" s="2">
        <v>183.03571428571399</v>
      </c>
      <c r="E22" s="6">
        <v>183.2142857142855</v>
      </c>
      <c r="F22" s="2">
        <v>184.00761904761899</v>
      </c>
      <c r="G22" s="2">
        <v>193.07550000000001</v>
      </c>
      <c r="H22" s="2">
        <v>182.90916666666652</v>
      </c>
      <c r="I22" s="6">
        <v>158.379957264957</v>
      </c>
      <c r="J22" s="2">
        <v>168.34826923076901</v>
      </c>
      <c r="K22" s="6">
        <v>185.255474454308</v>
      </c>
      <c r="L22" s="2">
        <v>199.40667917088302</v>
      </c>
      <c r="M22" s="6">
        <v>204.67778571428599</v>
      </c>
      <c r="N22" s="2">
        <v>293.28571428571399</v>
      </c>
      <c r="O22" s="3">
        <v>251.02199999999999</v>
      </c>
      <c r="P22" s="77">
        <v>258.82169642857099</v>
      </c>
      <c r="Q22" s="63">
        <v>263.82352941176498</v>
      </c>
      <c r="R22" s="63">
        <v>190.876906318083</v>
      </c>
      <c r="S22" s="63">
        <v>185.392857142857</v>
      </c>
      <c r="T22" s="63">
        <v>176.88811188811189</v>
      </c>
      <c r="U22" s="34">
        <f t="shared" si="0"/>
        <v>-3.2918277898709105</v>
      </c>
      <c r="V22" s="34">
        <f t="shared" si="1"/>
        <v>-4.5874179759750158</v>
      </c>
    </row>
    <row r="23" spans="1:22" ht="15" customHeight="1" x14ac:dyDescent="0.25">
      <c r="A23" s="1" t="s">
        <v>4</v>
      </c>
      <c r="B23" s="39" t="s">
        <v>3</v>
      </c>
      <c r="C23" s="6">
        <v>175.49187499999951</v>
      </c>
      <c r="D23" s="6">
        <v>169.25416666666649</v>
      </c>
      <c r="E23" s="2">
        <v>205.82566666666651</v>
      </c>
      <c r="F23" s="2">
        <v>243.69642857142799</v>
      </c>
      <c r="G23" s="6">
        <v>271.07642857142849</v>
      </c>
      <c r="H23" s="6">
        <v>278.93111111111097</v>
      </c>
      <c r="I23" s="6">
        <v>273.98160256410199</v>
      </c>
      <c r="J23" s="2">
        <v>289.19349999999997</v>
      </c>
      <c r="K23" s="6">
        <v>247.39805261091499</v>
      </c>
      <c r="L23" s="2">
        <v>216.5959770625</v>
      </c>
      <c r="M23" s="6">
        <v>259.60049999999899</v>
      </c>
      <c r="N23" s="2">
        <v>294.26400000000001</v>
      </c>
      <c r="O23" s="3">
        <v>269.45500000000004</v>
      </c>
      <c r="P23" s="77">
        <v>270.01545454545499</v>
      </c>
      <c r="Q23" s="63">
        <v>275.21077283372364</v>
      </c>
      <c r="R23" s="63">
        <v>283.6136409633678</v>
      </c>
      <c r="S23" s="63">
        <v>308.33333333333331</v>
      </c>
      <c r="T23" s="63">
        <v>301.70363227258099</v>
      </c>
      <c r="U23" s="34">
        <f t="shared" si="0"/>
        <v>8.164209818960888</v>
      </c>
      <c r="V23" s="34">
        <f t="shared" si="1"/>
        <v>-2.1501733170007542</v>
      </c>
    </row>
    <row r="24" spans="1:22" ht="15" customHeight="1" x14ac:dyDescent="0.25">
      <c r="A24" s="1" t="s">
        <v>5</v>
      </c>
      <c r="B24" s="39" t="s">
        <v>3</v>
      </c>
      <c r="C24" s="2">
        <v>143.44092307692301</v>
      </c>
      <c r="D24" s="2">
        <v>164.895833333333</v>
      </c>
      <c r="E24" s="2">
        <v>181.2539166666665</v>
      </c>
      <c r="F24" s="2">
        <v>174.2399999999995</v>
      </c>
      <c r="G24" s="2">
        <v>230.76722222222199</v>
      </c>
      <c r="H24" s="2">
        <v>249.31916666666649</v>
      </c>
      <c r="I24" s="2">
        <v>280.5348290598285</v>
      </c>
      <c r="J24" s="2">
        <v>275.33423076923049</v>
      </c>
      <c r="K24" s="2">
        <v>250.45467793451098</v>
      </c>
      <c r="L24" s="2">
        <v>254.22838032542001</v>
      </c>
      <c r="M24" s="2">
        <v>252.42340909090848</v>
      </c>
      <c r="N24" s="2">
        <v>230.665192307692</v>
      </c>
      <c r="O24" s="3">
        <v>234.33214285714286</v>
      </c>
      <c r="P24" s="77">
        <v>313.684505494505</v>
      </c>
      <c r="Q24" s="63">
        <v>315.48776455026501</v>
      </c>
      <c r="R24" s="63">
        <v>275.27789824693298</v>
      </c>
      <c r="S24" s="63">
        <v>288.70370370370398</v>
      </c>
      <c r="T24" s="63">
        <v>291.06995884773698</v>
      </c>
      <c r="U24" s="34">
        <f t="shared" si="0"/>
        <v>16.745921598915924</v>
      </c>
      <c r="V24" s="34">
        <f t="shared" si="1"/>
        <v>0.81961371249379189</v>
      </c>
    </row>
    <row r="25" spans="1:22" ht="15" customHeight="1" x14ac:dyDescent="0.25">
      <c r="A25" s="1" t="s">
        <v>6</v>
      </c>
      <c r="B25" s="39" t="s">
        <v>3</v>
      </c>
      <c r="C25" s="2">
        <v>133.9375</v>
      </c>
      <c r="D25" s="2">
        <v>185.86</v>
      </c>
      <c r="E25" s="2">
        <v>148.95499999999998</v>
      </c>
      <c r="F25" s="2">
        <v>209.75</v>
      </c>
      <c r="G25" s="2">
        <v>191.4425</v>
      </c>
      <c r="H25" s="2">
        <v>219.963333333333</v>
      </c>
      <c r="I25" s="2">
        <v>227.0275</v>
      </c>
      <c r="J25" s="2">
        <v>230.65708333333299</v>
      </c>
      <c r="K25" s="2">
        <v>260.40627173365903</v>
      </c>
      <c r="L25" s="2">
        <v>265.54686523750001</v>
      </c>
      <c r="M25" s="2">
        <v>287.04708333333303</v>
      </c>
      <c r="N25" s="2">
        <v>245.62625000000003</v>
      </c>
      <c r="O25" s="3">
        <v>265.18</v>
      </c>
      <c r="P25" s="77">
        <v>322.91624999999954</v>
      </c>
      <c r="Q25" s="63">
        <v>318.69047619047598</v>
      </c>
      <c r="R25" s="63">
        <v>246.21596721106854</v>
      </c>
      <c r="S25" s="63">
        <v>257.40740740740739</v>
      </c>
      <c r="T25" s="63">
        <v>258.71428571428567</v>
      </c>
      <c r="U25" s="34">
        <f t="shared" si="0"/>
        <v>17.61700543164136</v>
      </c>
      <c r="V25" s="34">
        <f t="shared" si="1"/>
        <v>0.50770811921889825</v>
      </c>
    </row>
    <row r="26" spans="1:22" ht="15" customHeight="1" x14ac:dyDescent="0.25">
      <c r="A26" s="1" t="s">
        <v>2</v>
      </c>
      <c r="B26" s="39" t="s">
        <v>3</v>
      </c>
      <c r="C26" s="2">
        <v>216.86969696969649</v>
      </c>
      <c r="D26" s="2">
        <v>229.86083333333301</v>
      </c>
      <c r="E26" s="2">
        <v>253.15599999999949</v>
      </c>
      <c r="F26" s="2">
        <v>369.24006410256345</v>
      </c>
      <c r="G26" s="2">
        <v>277.129444444444</v>
      </c>
      <c r="H26" s="2">
        <v>287.77499999999952</v>
      </c>
      <c r="I26" s="2">
        <v>363.14688034187998</v>
      </c>
      <c r="J26" s="2">
        <v>298.61047619047554</v>
      </c>
      <c r="K26" s="2">
        <v>369.18977174632653</v>
      </c>
      <c r="L26" s="2">
        <v>354.10487167341296</v>
      </c>
      <c r="M26" s="2">
        <v>351.80356060606005</v>
      </c>
      <c r="N26" s="2">
        <v>327.65833333333001</v>
      </c>
      <c r="O26" s="3">
        <v>334.91416666666669</v>
      </c>
      <c r="P26" s="77">
        <v>351.81879807692246</v>
      </c>
      <c r="Q26" s="63">
        <v>345.92592592592592</v>
      </c>
      <c r="R26" s="63">
        <v>336.24632569077011</v>
      </c>
      <c r="S26" s="63">
        <v>348.00887978142072</v>
      </c>
      <c r="T26" s="63">
        <v>351.060109289617</v>
      </c>
      <c r="U26" s="34">
        <f t="shared" si="0"/>
        <v>21.991176888061016</v>
      </c>
      <c r="V26" s="34">
        <f t="shared" si="1"/>
        <v>0.87676771641939677</v>
      </c>
    </row>
    <row r="27" spans="1:22" ht="15" customHeight="1" x14ac:dyDescent="0.25">
      <c r="A27" s="1" t="s">
        <v>25</v>
      </c>
      <c r="B27" s="39" t="s">
        <v>3</v>
      </c>
      <c r="C27" s="2">
        <v>190.80166666666599</v>
      </c>
      <c r="D27" s="2">
        <v>198.05499999999901</v>
      </c>
      <c r="E27" s="2">
        <v>151.2142857142855</v>
      </c>
      <c r="F27" s="2">
        <v>234.62341269841249</v>
      </c>
      <c r="G27" s="2">
        <v>203.125</v>
      </c>
      <c r="H27" s="2">
        <v>246.61777777777752</v>
      </c>
      <c r="I27" s="2">
        <v>239.41278409090901</v>
      </c>
      <c r="J27" s="2">
        <v>238.4615</v>
      </c>
      <c r="K27" s="2">
        <v>221.91830182371001</v>
      </c>
      <c r="L27" s="2">
        <v>246.67639905869652</v>
      </c>
      <c r="M27" s="2">
        <v>196.92749999999899</v>
      </c>
      <c r="N27" s="2">
        <v>220.32057692307649</v>
      </c>
      <c r="O27" s="3">
        <v>224.94749999999999</v>
      </c>
      <c r="P27" s="77">
        <v>228.48223214285699</v>
      </c>
      <c r="Q27" s="63">
        <v>244.24812030075191</v>
      </c>
      <c r="R27" s="63">
        <v>272.81976308292099</v>
      </c>
      <c r="S27" s="63">
        <v>296.86716791980001</v>
      </c>
      <c r="T27" s="63">
        <v>300.40109519360533</v>
      </c>
      <c r="U27" s="34">
        <f t="shared" si="0"/>
        <v>21.8083699806471</v>
      </c>
      <c r="V27" s="34">
        <f t="shared" si="1"/>
        <v>1.1904069077655717</v>
      </c>
    </row>
    <row r="28" spans="1:22" ht="15" customHeight="1" x14ac:dyDescent="0.25">
      <c r="A28" s="1" t="s">
        <v>26</v>
      </c>
      <c r="B28" s="39" t="s">
        <v>3</v>
      </c>
      <c r="C28" s="2">
        <v>171.803333333333</v>
      </c>
      <c r="D28" s="2">
        <v>143.1455</v>
      </c>
      <c r="E28" s="2">
        <v>152.76699999999948</v>
      </c>
      <c r="F28" s="2">
        <v>201.405</v>
      </c>
      <c r="G28" s="2">
        <v>205.61098214285701</v>
      </c>
      <c r="H28" s="2">
        <v>228.429583333333</v>
      </c>
      <c r="I28" s="2">
        <v>293.35392857142801</v>
      </c>
      <c r="J28" s="2">
        <v>262.44185714285697</v>
      </c>
      <c r="K28" s="2">
        <v>214.663777416957</v>
      </c>
      <c r="L28" s="2">
        <v>271.43411077982302</v>
      </c>
      <c r="M28" s="2">
        <v>253.63524999999998</v>
      </c>
      <c r="N28" s="2">
        <v>269.67214285713999</v>
      </c>
      <c r="O28" s="3">
        <v>232.83625000000001</v>
      </c>
      <c r="P28" s="77">
        <v>225.88683333333299</v>
      </c>
      <c r="Q28" s="63">
        <v>260.47619047619003</v>
      </c>
      <c r="R28" s="63">
        <v>283.66869170348599</v>
      </c>
      <c r="S28" s="63">
        <v>312.66728673317664</v>
      </c>
      <c r="T28" s="63">
        <v>315.41507506455201</v>
      </c>
      <c r="U28" s="34">
        <f t="shared" si="0"/>
        <v>38.079783914978528</v>
      </c>
      <c r="V28" s="34">
        <f t="shared" si="1"/>
        <v>0.87882181730136577</v>
      </c>
    </row>
    <row r="29" spans="1:22" s="47" customFormat="1" x14ac:dyDescent="0.25">
      <c r="B29" s="48"/>
      <c r="P29" s="76"/>
      <c r="Q29" s="49"/>
      <c r="R29" s="49"/>
      <c r="S29" s="49"/>
      <c r="T29" s="49"/>
      <c r="U29" s="50">
        <f>AVERAGE(U4:U28)</f>
        <v>29.082104750139013</v>
      </c>
      <c r="V29" s="50">
        <f>AVERAGE(V4:V28)</f>
        <v>2.4248780889955763</v>
      </c>
    </row>
  </sheetData>
  <sortState ref="A4:O28">
    <sortCondition ref="A4:A28"/>
  </sortState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workbookViewId="0">
      <pane xSplit="1" topLeftCell="I1" activePane="topRight" state="frozen"/>
      <selection activeCell="T4" sqref="T4"/>
      <selection pane="topRight" activeCell="T4" sqref="T4:T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0" width="10.85546875" style="44" customWidth="1"/>
    <col min="21" max="21" width="23.28515625" style="35" customWidth="1"/>
    <col min="22" max="22" width="25.5703125" style="35" customWidth="1"/>
  </cols>
  <sheetData>
    <row r="1" spans="1:22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</row>
    <row r="2" spans="1:22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U2" s="62" t="s">
        <v>33</v>
      </c>
      <c r="V2" s="62" t="s">
        <v>34</v>
      </c>
    </row>
    <row r="3" spans="1:22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>
        <v>42887</v>
      </c>
      <c r="U3" s="62" t="s">
        <v>38</v>
      </c>
      <c r="V3" s="62" t="s">
        <v>39</v>
      </c>
    </row>
    <row r="4" spans="1:22" ht="15" customHeight="1" x14ac:dyDescent="0.25">
      <c r="A4" s="1" t="s">
        <v>21</v>
      </c>
      <c r="B4" s="39" t="s">
        <v>22</v>
      </c>
      <c r="C4" s="6">
        <v>360</v>
      </c>
      <c r="D4" s="13">
        <v>362.34</v>
      </c>
      <c r="E4" s="6">
        <v>360</v>
      </c>
      <c r="F4" s="2">
        <v>370</v>
      </c>
      <c r="G4" s="6">
        <v>377.33333333333303</v>
      </c>
      <c r="H4" s="6">
        <v>470</v>
      </c>
      <c r="I4" s="6">
        <v>361.66666666666652</v>
      </c>
      <c r="J4" s="2">
        <v>435</v>
      </c>
      <c r="K4" s="2">
        <v>549.92287124441395</v>
      </c>
      <c r="L4" s="2">
        <v>562.11822024852904</v>
      </c>
      <c r="M4" s="6">
        <v>495</v>
      </c>
      <c r="N4" s="6">
        <v>434</v>
      </c>
      <c r="O4" s="3">
        <v>471.20499999999998</v>
      </c>
      <c r="P4" s="77">
        <v>489.988</v>
      </c>
      <c r="Q4" s="63">
        <v>590.75</v>
      </c>
      <c r="R4" s="63">
        <v>520</v>
      </c>
      <c r="S4" s="63">
        <v>530.22</v>
      </c>
      <c r="T4" s="63">
        <v>525</v>
      </c>
      <c r="U4" s="34">
        <f>(T4-H4)/H4*100</f>
        <v>11.702127659574469</v>
      </c>
      <c r="V4" s="34">
        <f>(T4-S4)/S4*100</f>
        <v>-0.98449700124477146</v>
      </c>
    </row>
    <row r="5" spans="1:22" ht="15" customHeight="1" x14ac:dyDescent="0.25">
      <c r="A5" s="1" t="s">
        <v>17</v>
      </c>
      <c r="B5" s="39" t="s">
        <v>18</v>
      </c>
      <c r="C5" s="2">
        <v>31</v>
      </c>
      <c r="D5" s="13">
        <v>31.201499999999999</v>
      </c>
      <c r="E5" s="2">
        <v>31.5</v>
      </c>
      <c r="F5" s="2">
        <v>33.75</v>
      </c>
      <c r="G5" s="2">
        <v>30.8333333333333</v>
      </c>
      <c r="H5" s="2">
        <v>35</v>
      </c>
      <c r="I5" s="2">
        <v>33.75</v>
      </c>
      <c r="J5" s="2">
        <v>37</v>
      </c>
      <c r="K5" s="2">
        <v>46.222491522404901</v>
      </c>
      <c r="L5" s="2">
        <v>42.340597634137652</v>
      </c>
      <c r="M5" s="2">
        <v>38.25</v>
      </c>
      <c r="N5" s="2">
        <v>40</v>
      </c>
      <c r="O5" s="3">
        <v>48.09</v>
      </c>
      <c r="P5" s="77">
        <v>49.6666666666667</v>
      </c>
      <c r="Q5" s="63">
        <v>49.25</v>
      </c>
      <c r="R5" s="63">
        <v>46</v>
      </c>
      <c r="S5" s="63">
        <v>48.125</v>
      </c>
      <c r="T5" s="63">
        <v>47.25</v>
      </c>
      <c r="U5" s="34">
        <f t="shared" ref="U5:U28" si="0">(T5-H5)/H5*100</f>
        <v>35</v>
      </c>
      <c r="V5" s="34">
        <f t="shared" ref="V5:V28" si="1">(T5-S5)/S5*100</f>
        <v>-1.8181818181818181</v>
      </c>
    </row>
    <row r="6" spans="1:22" ht="15" customHeight="1" x14ac:dyDescent="0.25">
      <c r="A6" s="1" t="s">
        <v>30</v>
      </c>
      <c r="B6" s="39" t="s">
        <v>3</v>
      </c>
      <c r="C6" s="6">
        <v>182.69499999999948</v>
      </c>
      <c r="D6" s="13">
        <v>183.88251749999947</v>
      </c>
      <c r="E6" s="6">
        <v>198.72</v>
      </c>
      <c r="F6" s="6">
        <v>244.4066666666665</v>
      </c>
      <c r="G6" s="6">
        <v>230.77</v>
      </c>
      <c r="H6" s="6">
        <v>262.82000000000005</v>
      </c>
      <c r="I6" s="6">
        <v>272.71000000000004</v>
      </c>
      <c r="J6" s="6">
        <v>266.02499999999998</v>
      </c>
      <c r="K6" s="2">
        <v>357.964067073161</v>
      </c>
      <c r="L6" s="2">
        <v>287.22359137999547</v>
      </c>
      <c r="M6" s="6">
        <v>399.51999999999953</v>
      </c>
      <c r="N6" s="6">
        <v>278.84499999999946</v>
      </c>
      <c r="O6" s="3">
        <v>322.04999999999995</v>
      </c>
      <c r="P6" s="77">
        <v>286.85916666666651</v>
      </c>
      <c r="Q6" s="63">
        <v>321.72079772079798</v>
      </c>
      <c r="R6" s="63">
        <v>325.84615384615387</v>
      </c>
      <c r="S6" s="63">
        <v>341.23076923076923</v>
      </c>
      <c r="T6" s="63">
        <v>351.28205128205127</v>
      </c>
      <c r="U6" s="34">
        <f t="shared" si="0"/>
        <v>33.658797383019255</v>
      </c>
      <c r="V6" s="34">
        <f t="shared" si="1"/>
        <v>2.945596633603845</v>
      </c>
    </row>
    <row r="7" spans="1:22" ht="15" customHeight="1" x14ac:dyDescent="0.25">
      <c r="A7" s="1" t="s">
        <v>29</v>
      </c>
      <c r="B7" s="39" t="s">
        <v>3</v>
      </c>
      <c r="C7" s="2">
        <v>136.16124999999948</v>
      </c>
      <c r="D7" s="13">
        <v>137.04629812499948</v>
      </c>
      <c r="E7" s="2">
        <v>153.98099999999999</v>
      </c>
      <c r="F7" s="2">
        <v>169.86</v>
      </c>
      <c r="G7" s="2">
        <v>181.04599999999999</v>
      </c>
      <c r="H7" s="6">
        <v>282.33633333333302</v>
      </c>
      <c r="I7" s="6">
        <v>206.61750000000001</v>
      </c>
      <c r="J7" s="6">
        <v>217.94999999999948</v>
      </c>
      <c r="K7" s="2">
        <v>240.20351585142902</v>
      </c>
      <c r="L7" s="2">
        <v>204.0764667827055</v>
      </c>
      <c r="M7" s="2">
        <v>222.37200000000001</v>
      </c>
      <c r="N7" s="2">
        <v>219.951666666666</v>
      </c>
      <c r="O7" s="3">
        <v>244.29500000000002</v>
      </c>
      <c r="P7" s="77">
        <v>244.20899999999949</v>
      </c>
      <c r="Q7" s="63">
        <v>240.99080267558529</v>
      </c>
      <c r="R7" s="63">
        <v>272.86324786324781</v>
      </c>
      <c r="S7" s="63">
        <v>287.74928774928776</v>
      </c>
      <c r="T7" s="63">
        <v>289.03612727142138</v>
      </c>
      <c r="U7" s="34">
        <f t="shared" si="0"/>
        <v>2.37298326396356</v>
      </c>
      <c r="V7" s="34">
        <f t="shared" si="1"/>
        <v>0.44720858640485156</v>
      </c>
    </row>
    <row r="8" spans="1:22" ht="15" customHeight="1" x14ac:dyDescent="0.25">
      <c r="A8" s="1" t="s">
        <v>12</v>
      </c>
      <c r="B8" s="39" t="s">
        <v>3</v>
      </c>
      <c r="C8" s="2">
        <v>869.6074999999995</v>
      </c>
      <c r="D8" s="13">
        <v>875.25994874999947</v>
      </c>
      <c r="E8" s="2">
        <v>800</v>
      </c>
      <c r="F8" s="2">
        <v>825</v>
      </c>
      <c r="G8" s="2">
        <v>877.72699999999998</v>
      </c>
      <c r="H8" s="2">
        <v>897.91624999999999</v>
      </c>
      <c r="I8" s="2">
        <v>911.45833333333303</v>
      </c>
      <c r="J8" s="2">
        <v>1020</v>
      </c>
      <c r="K8" s="2">
        <v>1109.0720487153599</v>
      </c>
      <c r="L8" s="2">
        <v>1171.360235925195</v>
      </c>
      <c r="M8" s="2">
        <v>1033.9399999999951</v>
      </c>
      <c r="N8" s="2">
        <v>934.09100000000001</v>
      </c>
      <c r="O8" s="3">
        <v>1118.78</v>
      </c>
      <c r="P8" s="77">
        <v>1141.6666666666699</v>
      </c>
      <c r="Q8" s="63">
        <v>1108.3333333333301</v>
      </c>
      <c r="R8" s="63">
        <v>1014.2857142857143</v>
      </c>
      <c r="S8" s="63">
        <v>1000</v>
      </c>
      <c r="T8" s="63">
        <v>1086.19047619047</v>
      </c>
      <c r="U8" s="34">
        <f t="shared" si="0"/>
        <v>20.967904990077862</v>
      </c>
      <c r="V8" s="34">
        <f t="shared" si="1"/>
        <v>8.6190476190470005</v>
      </c>
    </row>
    <row r="9" spans="1:22" ht="15" customHeight="1" x14ac:dyDescent="0.25">
      <c r="A9" s="1" t="s">
        <v>11</v>
      </c>
      <c r="B9" s="39" t="s">
        <v>3</v>
      </c>
      <c r="C9" s="2">
        <v>975</v>
      </c>
      <c r="D9" s="13">
        <v>981.33749999999998</v>
      </c>
      <c r="E9" s="2">
        <v>1130</v>
      </c>
      <c r="F9" s="2">
        <v>1101.50833333333</v>
      </c>
      <c r="G9" s="2">
        <v>1013.33333333333</v>
      </c>
      <c r="H9" s="2">
        <v>1037.5</v>
      </c>
      <c r="I9" s="2">
        <v>1033.3333333333298</v>
      </c>
      <c r="J9" s="2">
        <v>1027.5</v>
      </c>
      <c r="K9" s="2">
        <v>895.30275512859555</v>
      </c>
      <c r="L9" s="2">
        <v>851.06658435588497</v>
      </c>
      <c r="M9" s="6">
        <v>1251.6666666666652</v>
      </c>
      <c r="N9" s="2">
        <v>1113.3333333333298</v>
      </c>
      <c r="O9" s="3">
        <v>1305.69</v>
      </c>
      <c r="P9" s="77">
        <v>1340.7139999999949</v>
      </c>
      <c r="Q9" s="63">
        <v>1350</v>
      </c>
      <c r="R9" s="63">
        <v>1357.1428571428601</v>
      </c>
      <c r="S9" s="63">
        <v>1334.5679012345699</v>
      </c>
      <c r="T9" s="63">
        <v>1350</v>
      </c>
      <c r="U9" s="34">
        <f t="shared" si="0"/>
        <v>30.120481927710845</v>
      </c>
      <c r="V9" s="34">
        <f t="shared" si="1"/>
        <v>1.1563367252542391</v>
      </c>
    </row>
    <row r="10" spans="1:22" ht="15" customHeight="1" x14ac:dyDescent="0.25">
      <c r="A10" s="1" t="s">
        <v>10</v>
      </c>
      <c r="B10" s="39" t="s">
        <v>9</v>
      </c>
      <c r="C10" s="2">
        <v>218.75</v>
      </c>
      <c r="D10" s="13">
        <v>220.171875</v>
      </c>
      <c r="E10" s="2">
        <v>256.25</v>
      </c>
      <c r="F10" s="2">
        <v>245.833333333333</v>
      </c>
      <c r="G10" s="2">
        <v>290</v>
      </c>
      <c r="H10" s="2">
        <v>291.66666666666652</v>
      </c>
      <c r="I10" s="2">
        <v>306.25</v>
      </c>
      <c r="J10" s="2">
        <v>265</v>
      </c>
      <c r="K10" s="2">
        <v>372.91430447905805</v>
      </c>
      <c r="L10" s="2">
        <v>332.39977786494103</v>
      </c>
      <c r="M10" s="2">
        <v>324.99999999999949</v>
      </c>
      <c r="N10" s="2">
        <v>325</v>
      </c>
      <c r="O10" s="3">
        <v>301.42500000000001</v>
      </c>
      <c r="P10" s="77">
        <v>350</v>
      </c>
      <c r="Q10" s="63">
        <v>322.22222222222223</v>
      </c>
      <c r="R10" s="63">
        <v>288.75</v>
      </c>
      <c r="S10" s="63">
        <v>292.85714285714283</v>
      </c>
      <c r="T10" s="63">
        <v>325</v>
      </c>
      <c r="U10" s="34">
        <f t="shared" si="0"/>
        <v>11.428571428571486</v>
      </c>
      <c r="V10" s="34">
        <f t="shared" si="1"/>
        <v>10.975609756097571</v>
      </c>
    </row>
    <row r="11" spans="1:22" ht="15" customHeight="1" x14ac:dyDescent="0.25">
      <c r="A11" s="1" t="s">
        <v>8</v>
      </c>
      <c r="B11" s="39" t="s">
        <v>9</v>
      </c>
      <c r="C11" s="2">
        <v>206.25</v>
      </c>
      <c r="D11" s="13">
        <v>207.59062499999999</v>
      </c>
      <c r="E11" s="2">
        <v>250</v>
      </c>
      <c r="F11" s="2">
        <v>203.333333333333</v>
      </c>
      <c r="G11" s="2">
        <v>272</v>
      </c>
      <c r="H11" s="2">
        <v>277.08333333333303</v>
      </c>
      <c r="I11" s="2">
        <v>300</v>
      </c>
      <c r="J11" s="2">
        <v>237.5</v>
      </c>
      <c r="K11" s="2">
        <v>249.19869822690953</v>
      </c>
      <c r="L11" s="2">
        <v>297.9975</v>
      </c>
      <c r="M11" s="2">
        <v>311.66666666666652</v>
      </c>
      <c r="N11" s="2">
        <v>305.33333333333303</v>
      </c>
      <c r="O11" s="3">
        <v>279.76</v>
      </c>
      <c r="P11" s="77">
        <v>320.55</v>
      </c>
      <c r="Q11" s="63">
        <v>306.66666666666703</v>
      </c>
      <c r="R11" s="63">
        <v>282.5</v>
      </c>
      <c r="S11" s="63">
        <v>292.5</v>
      </c>
      <c r="T11" s="63">
        <v>292.85714285714283</v>
      </c>
      <c r="U11" s="34">
        <f t="shared" si="0"/>
        <v>5.6928034371644465</v>
      </c>
      <c r="V11" s="34">
        <f t="shared" si="1"/>
        <v>0.12210012210011377</v>
      </c>
    </row>
    <row r="12" spans="1:22" ht="15" customHeight="1" x14ac:dyDescent="0.25">
      <c r="A12" s="1" t="s">
        <v>7</v>
      </c>
      <c r="B12" s="39" t="s">
        <v>3</v>
      </c>
      <c r="C12" s="2">
        <v>148.85166666666652</v>
      </c>
      <c r="D12" s="13">
        <v>149.81920249999985</v>
      </c>
      <c r="E12" s="2">
        <v>163.79500000000002</v>
      </c>
      <c r="F12" s="2">
        <v>163.78</v>
      </c>
      <c r="G12" s="2">
        <v>183.9066666666665</v>
      </c>
      <c r="H12" s="2">
        <v>303.44833333333304</v>
      </c>
      <c r="I12" s="2">
        <v>202.59</v>
      </c>
      <c r="J12" s="2">
        <v>246.55</v>
      </c>
      <c r="K12" s="2">
        <v>246.55</v>
      </c>
      <c r="L12" s="2">
        <v>248.27583333333297</v>
      </c>
      <c r="M12" s="2">
        <v>286.20999999999998</v>
      </c>
      <c r="N12" s="2">
        <v>327.58749999999998</v>
      </c>
      <c r="O12" s="3">
        <v>274.77250000000004</v>
      </c>
      <c r="P12" s="77">
        <v>293.315</v>
      </c>
      <c r="Q12" s="63">
        <v>362.5615763546798</v>
      </c>
      <c r="R12" s="63">
        <v>314.00862068965523</v>
      </c>
      <c r="S12" s="63">
        <v>380.11494252873598</v>
      </c>
      <c r="T12" s="63">
        <v>390.08620689655203</v>
      </c>
      <c r="U12" s="34">
        <f t="shared" si="0"/>
        <v>28.551112016835066</v>
      </c>
      <c r="V12" s="34">
        <f t="shared" si="1"/>
        <v>2.6232234653764603</v>
      </c>
    </row>
    <row r="13" spans="1:22" ht="15" customHeight="1" x14ac:dyDescent="0.25">
      <c r="A13" s="1" t="s">
        <v>14</v>
      </c>
      <c r="B13" s="39" t="s">
        <v>3</v>
      </c>
      <c r="C13" s="2">
        <v>514.58333333333303</v>
      </c>
      <c r="D13" s="12">
        <v>500</v>
      </c>
      <c r="E13" s="2">
        <v>904.16666666666652</v>
      </c>
      <c r="F13" s="2">
        <v>775</v>
      </c>
      <c r="G13" s="2">
        <v>700</v>
      </c>
      <c r="H13" s="2">
        <v>700</v>
      </c>
      <c r="I13" s="2">
        <v>730</v>
      </c>
      <c r="J13" s="6">
        <v>730</v>
      </c>
      <c r="K13" s="2">
        <v>797.34869606329153</v>
      </c>
      <c r="L13" s="2">
        <v>700</v>
      </c>
      <c r="M13" s="6">
        <v>729.16666666666652</v>
      </c>
      <c r="N13" s="6">
        <v>700</v>
      </c>
      <c r="O13" s="6">
        <v>700</v>
      </c>
      <c r="P13" s="77">
        <v>728.33333333333303</v>
      </c>
      <c r="Q13" s="63">
        <v>691.42857142857099</v>
      </c>
      <c r="R13" s="63">
        <v>734.84848484848487</v>
      </c>
      <c r="S13" s="63">
        <v>732.22222222222194</v>
      </c>
      <c r="T13" s="63">
        <v>740</v>
      </c>
      <c r="U13" s="34">
        <f t="shared" si="0"/>
        <v>5.7142857142857144</v>
      </c>
      <c r="V13" s="34">
        <f t="shared" si="1"/>
        <v>1.0622154779970034</v>
      </c>
    </row>
    <row r="14" spans="1:22" ht="15" customHeight="1" x14ac:dyDescent="0.25">
      <c r="A14" s="1" t="s">
        <v>13</v>
      </c>
      <c r="B14" s="39" t="s">
        <v>3</v>
      </c>
      <c r="C14" s="6">
        <v>650</v>
      </c>
      <c r="D14" s="6">
        <v>650</v>
      </c>
      <c r="E14" s="6">
        <v>666.66666666666652</v>
      </c>
      <c r="F14" s="6">
        <v>775</v>
      </c>
      <c r="G14" s="6">
        <v>700</v>
      </c>
      <c r="H14" s="6">
        <v>700</v>
      </c>
      <c r="I14" s="6">
        <v>700</v>
      </c>
      <c r="J14" s="6">
        <v>787.5</v>
      </c>
      <c r="K14" s="2">
        <v>748.78433818883002</v>
      </c>
      <c r="L14" s="2">
        <v>703.08531603408142</v>
      </c>
      <c r="M14" s="2">
        <v>750</v>
      </c>
      <c r="N14" s="2">
        <v>750</v>
      </c>
      <c r="O14" s="2">
        <v>750</v>
      </c>
      <c r="P14" s="77">
        <v>808.75</v>
      </c>
      <c r="Q14" s="63">
        <v>758.482142857143</v>
      </c>
      <c r="R14" s="63">
        <v>798.95833333333303</v>
      </c>
      <c r="S14" s="63">
        <v>759.09090909090901</v>
      </c>
      <c r="T14" s="63">
        <v>760</v>
      </c>
      <c r="U14" s="34">
        <f t="shared" si="0"/>
        <v>8.5714285714285712</v>
      </c>
      <c r="V14" s="34">
        <f t="shared" si="1"/>
        <v>0.11976047904192708</v>
      </c>
    </row>
    <row r="15" spans="1:22" ht="15" customHeight="1" x14ac:dyDescent="0.25">
      <c r="A15" s="1" t="s">
        <v>24</v>
      </c>
      <c r="B15" s="39" t="s">
        <v>16</v>
      </c>
      <c r="C15" s="12">
        <v>120</v>
      </c>
      <c r="D15" s="13">
        <v>120.78</v>
      </c>
      <c r="E15" s="2">
        <v>112.5</v>
      </c>
      <c r="F15" s="12">
        <v>113.23124999999999</v>
      </c>
      <c r="G15" s="12">
        <v>113.96725312499998</v>
      </c>
      <c r="H15" s="2">
        <v>115</v>
      </c>
      <c r="I15" s="12">
        <v>115.74749999999999</v>
      </c>
      <c r="J15" s="12">
        <v>116.49985874999999</v>
      </c>
      <c r="K15" s="2">
        <v>128.11084798899651</v>
      </c>
      <c r="L15" s="2">
        <v>119.426362834616</v>
      </c>
      <c r="M15" s="12">
        <v>130</v>
      </c>
      <c r="N15" s="12">
        <v>135</v>
      </c>
      <c r="O15" s="3">
        <v>127.04</v>
      </c>
      <c r="P15" s="78">
        <v>133.44</v>
      </c>
      <c r="Q15" s="63">
        <v>131.99</v>
      </c>
      <c r="R15" s="63">
        <v>132</v>
      </c>
      <c r="S15" s="63">
        <v>140.11000000000001</v>
      </c>
      <c r="T15" s="63">
        <v>141.05500000000001</v>
      </c>
      <c r="U15" s="34">
        <f t="shared" si="0"/>
        <v>22.65652173913044</v>
      </c>
      <c r="V15" s="34">
        <f t="shared" si="1"/>
        <v>0.67447005923916425</v>
      </c>
    </row>
    <row r="16" spans="1:22" ht="15" customHeight="1" x14ac:dyDescent="0.25">
      <c r="A16" s="1" t="s">
        <v>23</v>
      </c>
      <c r="B16" s="39" t="s">
        <v>16</v>
      </c>
      <c r="C16" s="2">
        <v>126.25</v>
      </c>
      <c r="D16" s="13">
        <v>127.07062499999999</v>
      </c>
      <c r="E16" s="6">
        <v>130</v>
      </c>
      <c r="F16" s="2">
        <v>134.16666666666652</v>
      </c>
      <c r="G16" s="2">
        <v>137</v>
      </c>
      <c r="H16" s="2">
        <v>124.166666666666</v>
      </c>
      <c r="I16" s="2">
        <v>135</v>
      </c>
      <c r="J16" s="2">
        <v>134</v>
      </c>
      <c r="K16" s="2">
        <v>164.656201864905</v>
      </c>
      <c r="L16" s="2">
        <v>152.3968425347</v>
      </c>
      <c r="M16" s="2">
        <v>145.5</v>
      </c>
      <c r="N16" s="2">
        <v>144.66666666666652</v>
      </c>
      <c r="O16" s="3">
        <v>154.02500000000001</v>
      </c>
      <c r="P16" s="77">
        <v>169.333333333333</v>
      </c>
      <c r="Q16" s="63">
        <v>170</v>
      </c>
      <c r="R16" s="63">
        <v>200</v>
      </c>
      <c r="S16" s="63">
        <v>201.25</v>
      </c>
      <c r="T16" s="63">
        <v>203.75</v>
      </c>
      <c r="U16" s="34">
        <f t="shared" si="0"/>
        <v>64.093959731544501</v>
      </c>
      <c r="V16" s="34">
        <f t="shared" si="1"/>
        <v>1.2422360248447204</v>
      </c>
    </row>
    <row r="17" spans="1:22" ht="15" customHeight="1" x14ac:dyDescent="0.25">
      <c r="A17" s="1" t="s">
        <v>15</v>
      </c>
      <c r="B17" s="39" t="s">
        <v>16</v>
      </c>
      <c r="C17" s="2">
        <v>1500</v>
      </c>
      <c r="D17" s="13">
        <v>1509.75</v>
      </c>
      <c r="E17" s="6">
        <v>1250</v>
      </c>
      <c r="F17" s="6">
        <v>1500</v>
      </c>
      <c r="G17" s="2">
        <v>1500</v>
      </c>
      <c r="H17" s="2">
        <v>1500</v>
      </c>
      <c r="I17" s="6">
        <v>1500</v>
      </c>
      <c r="J17" s="2">
        <v>1200</v>
      </c>
      <c r="K17" s="2">
        <v>1309.6130429198849</v>
      </c>
      <c r="L17" s="2">
        <v>1528.37499999999</v>
      </c>
      <c r="M17" s="6">
        <v>1500</v>
      </c>
      <c r="N17" s="2">
        <v>1500</v>
      </c>
      <c r="O17" s="3">
        <v>1640.48</v>
      </c>
      <c r="P17" s="77">
        <v>1600</v>
      </c>
      <c r="Q17" s="63">
        <v>1700.32</v>
      </c>
      <c r="R17" s="63">
        <v>1800</v>
      </c>
      <c r="S17" s="63">
        <v>1800.45</v>
      </c>
      <c r="T17" s="63">
        <v>1800</v>
      </c>
      <c r="U17" s="34">
        <f t="shared" si="0"/>
        <v>20</v>
      </c>
      <c r="V17" s="34">
        <f t="shared" si="1"/>
        <v>-2.4993751562111994E-2</v>
      </c>
    </row>
    <row r="18" spans="1:22" ht="15" customHeight="1" x14ac:dyDescent="0.25">
      <c r="A18" s="1" t="s">
        <v>27</v>
      </c>
      <c r="B18" s="39" t="s">
        <v>3</v>
      </c>
      <c r="C18" s="2">
        <v>152.88999999999999</v>
      </c>
      <c r="D18" s="13">
        <v>155.83378500000001</v>
      </c>
      <c r="E18" s="6">
        <v>142.5</v>
      </c>
      <c r="F18" s="6">
        <v>154.16666666666652</v>
      </c>
      <c r="G18" s="2">
        <v>164.08499999999998</v>
      </c>
      <c r="H18" s="2">
        <v>171.845333333333</v>
      </c>
      <c r="I18" s="2">
        <v>166.875</v>
      </c>
      <c r="J18" s="2">
        <v>167.5</v>
      </c>
      <c r="K18" s="2">
        <v>185.98091431375451</v>
      </c>
      <c r="L18" s="2">
        <v>186.2822875</v>
      </c>
      <c r="M18" s="2">
        <v>263.75</v>
      </c>
      <c r="N18" s="2">
        <v>241.66666666666652</v>
      </c>
      <c r="O18" s="3">
        <v>215.505</v>
      </c>
      <c r="P18" s="77">
        <v>214.16666666666652</v>
      </c>
      <c r="Q18" s="63">
        <v>269.23780487804879</v>
      </c>
      <c r="R18" s="63">
        <v>285.71428571428572</v>
      </c>
      <c r="S18" s="63">
        <v>294.44444444444446</v>
      </c>
      <c r="T18" s="63">
        <v>297.5</v>
      </c>
      <c r="U18" s="34">
        <f t="shared" si="0"/>
        <v>73.120790788616446</v>
      </c>
      <c r="V18" s="34">
        <f t="shared" si="1"/>
        <v>1.0377358490565993</v>
      </c>
    </row>
    <row r="19" spans="1:22" ht="15" customHeight="1" x14ac:dyDescent="0.25">
      <c r="A19" s="1" t="s">
        <v>28</v>
      </c>
      <c r="B19" s="39" t="s">
        <v>3</v>
      </c>
      <c r="C19" s="2">
        <v>170.690333333333</v>
      </c>
      <c r="D19" s="13">
        <v>171.79982049999967</v>
      </c>
      <c r="E19" s="2">
        <v>187.01050000000001</v>
      </c>
      <c r="F19" s="2">
        <v>174.8</v>
      </c>
      <c r="G19" s="2">
        <v>186.68866666666651</v>
      </c>
      <c r="H19" s="2">
        <v>247.15266666666651</v>
      </c>
      <c r="I19" s="2">
        <v>217.03375</v>
      </c>
      <c r="J19" s="2">
        <v>324.06299999999999</v>
      </c>
      <c r="K19" s="2" t="s">
        <v>36</v>
      </c>
      <c r="L19" s="2">
        <v>262.93717940594502</v>
      </c>
      <c r="M19" s="2">
        <v>228.8965</v>
      </c>
      <c r="N19" s="2">
        <v>266.84033333333298</v>
      </c>
      <c r="O19" s="3">
        <v>291.52999999999997</v>
      </c>
      <c r="P19" s="77">
        <v>275.74625000000003</v>
      </c>
      <c r="Q19" s="63">
        <v>302.40734874881218</v>
      </c>
      <c r="R19" s="63">
        <v>331.25190527629547</v>
      </c>
      <c r="S19" s="63">
        <v>351.1324041811846</v>
      </c>
      <c r="T19" s="63">
        <v>366.64818920916503</v>
      </c>
      <c r="U19" s="34">
        <f t="shared" si="0"/>
        <v>48.34887041848571</v>
      </c>
      <c r="V19" s="34">
        <f t="shared" si="1"/>
        <v>4.4187847214392297</v>
      </c>
    </row>
    <row r="20" spans="1:22" ht="15" customHeight="1" x14ac:dyDescent="0.25">
      <c r="A20" s="1" t="s">
        <v>19</v>
      </c>
      <c r="B20" s="39" t="s">
        <v>3</v>
      </c>
      <c r="C20" s="12">
        <v>750</v>
      </c>
      <c r="D20" s="13">
        <v>754.875</v>
      </c>
      <c r="E20" s="12">
        <v>759.78168749999998</v>
      </c>
      <c r="F20" s="12">
        <v>764.72026846874996</v>
      </c>
      <c r="G20" s="6">
        <v>800</v>
      </c>
      <c r="H20" s="2">
        <v>833.33</v>
      </c>
      <c r="I20" s="12">
        <v>838.74664499999994</v>
      </c>
      <c r="J20" s="6">
        <v>833.33</v>
      </c>
      <c r="K20" s="2">
        <v>832.85889010100698</v>
      </c>
      <c r="L20" s="2">
        <v>858.54022857590201</v>
      </c>
      <c r="M20" s="12">
        <v>862.17074006164501</v>
      </c>
      <c r="N20" s="2">
        <v>866.66750000000002</v>
      </c>
      <c r="O20" s="3">
        <v>876.59</v>
      </c>
      <c r="P20" s="77">
        <v>1000</v>
      </c>
      <c r="Q20" s="63">
        <v>1000</v>
      </c>
      <c r="R20" s="63">
        <v>1033.3333333333301</v>
      </c>
      <c r="S20" s="63">
        <v>1000</v>
      </c>
      <c r="T20" s="63">
        <v>1025</v>
      </c>
      <c r="U20" s="34">
        <f t="shared" si="0"/>
        <v>23.000492001968002</v>
      </c>
      <c r="V20" s="34">
        <f t="shared" si="1"/>
        <v>2.5</v>
      </c>
    </row>
    <row r="21" spans="1:22" ht="15" customHeight="1" x14ac:dyDescent="0.25">
      <c r="A21" s="1" t="s">
        <v>20</v>
      </c>
      <c r="B21" s="39" t="s">
        <v>3</v>
      </c>
      <c r="C21" s="2">
        <v>754.55</v>
      </c>
      <c r="D21" s="13">
        <v>757.50457500000005</v>
      </c>
      <c r="E21" s="12">
        <v>760.47835473750001</v>
      </c>
      <c r="F21" s="13">
        <v>763.47146404329396</v>
      </c>
      <c r="G21" s="6">
        <v>850</v>
      </c>
      <c r="H21" s="2">
        <v>904.76333333333298</v>
      </c>
      <c r="I21" s="6">
        <v>1000</v>
      </c>
      <c r="J21" s="6">
        <v>954.55</v>
      </c>
      <c r="K21" s="2">
        <v>1039.1184502298199</v>
      </c>
      <c r="L21" s="2">
        <v>1026.6024263240599</v>
      </c>
      <c r="M21" s="2">
        <v>884.96</v>
      </c>
      <c r="N21" s="2">
        <v>1000</v>
      </c>
      <c r="O21" s="3">
        <v>1295.67</v>
      </c>
      <c r="P21" s="77">
        <v>1221.4299999999901</v>
      </c>
      <c r="Q21" s="63">
        <v>1240</v>
      </c>
      <c r="R21" s="63">
        <v>1552.27272727273</v>
      </c>
      <c r="S21" s="63">
        <v>1527.27272727273</v>
      </c>
      <c r="T21" s="63">
        <v>1557.5757575757573</v>
      </c>
      <c r="U21" s="34">
        <f t="shared" si="0"/>
        <v>72.152838227576041</v>
      </c>
      <c r="V21" s="34">
        <f t="shared" si="1"/>
        <v>1.9841269841267839</v>
      </c>
    </row>
    <row r="22" spans="1:22" ht="15" customHeight="1" x14ac:dyDescent="0.25">
      <c r="A22" s="1" t="s">
        <v>31</v>
      </c>
      <c r="B22" s="39" t="s">
        <v>3</v>
      </c>
      <c r="C22" s="2">
        <v>158.05666666666599</v>
      </c>
      <c r="D22" s="13">
        <v>159.08403499999932</v>
      </c>
      <c r="E22" s="2">
        <v>162.10500000000002</v>
      </c>
      <c r="F22" s="2">
        <v>183.326666666666</v>
      </c>
      <c r="G22" s="6">
        <v>112.80333333333331</v>
      </c>
      <c r="H22" s="6">
        <v>216.22083333333302</v>
      </c>
      <c r="I22" s="2">
        <v>198.72333333333302</v>
      </c>
      <c r="J22" s="2">
        <v>158.20875000000001</v>
      </c>
      <c r="K22" s="2">
        <v>273.3231131533235</v>
      </c>
      <c r="L22" s="2">
        <v>232.45792178085651</v>
      </c>
      <c r="M22" s="2">
        <v>265.87299999999999</v>
      </c>
      <c r="N22" s="2">
        <v>256.70633333333302</v>
      </c>
      <c r="O22" s="3">
        <v>244.91833333333335</v>
      </c>
      <c r="P22" s="77">
        <v>210.19833333333298</v>
      </c>
      <c r="Q22" s="63">
        <v>227.30158730158701</v>
      </c>
      <c r="R22" s="63">
        <v>183.367346938776</v>
      </c>
      <c r="S22" s="63">
        <v>144.13919413919416</v>
      </c>
      <c r="T22" s="63">
        <v>140.17857142857099</v>
      </c>
      <c r="U22" s="34">
        <f t="shared" si="0"/>
        <v>-35.168795130639801</v>
      </c>
      <c r="V22" s="34">
        <f t="shared" si="1"/>
        <v>-2.747776365946951</v>
      </c>
    </row>
    <row r="23" spans="1:22" ht="15" customHeight="1" x14ac:dyDescent="0.25">
      <c r="A23" s="1" t="s">
        <v>4</v>
      </c>
      <c r="B23" s="39" t="s">
        <v>3</v>
      </c>
      <c r="C23" s="2">
        <v>149.808333333333</v>
      </c>
      <c r="D23" s="13">
        <v>150.78208749999965</v>
      </c>
      <c r="E23" s="2">
        <v>193.17624999999998</v>
      </c>
      <c r="F23" s="2">
        <v>197.14999999999998</v>
      </c>
      <c r="G23" s="2">
        <v>200.67083333333301</v>
      </c>
      <c r="H23" s="2">
        <v>218.39250000000001</v>
      </c>
      <c r="I23" s="2">
        <v>211.72416666666601</v>
      </c>
      <c r="J23" s="2">
        <v>219.99833333333299</v>
      </c>
      <c r="K23" s="2">
        <v>284.21346317133703</v>
      </c>
      <c r="L23" s="2">
        <v>281.91628759781247</v>
      </c>
      <c r="M23" s="2">
        <v>278.01666666666654</v>
      </c>
      <c r="N23" s="2">
        <v>282.28291666666649</v>
      </c>
      <c r="O23" s="3">
        <v>275.15499999999997</v>
      </c>
      <c r="P23" s="77">
        <v>275.6699999999995</v>
      </c>
      <c r="Q23" s="63">
        <v>275.86206896551727</v>
      </c>
      <c r="R23" s="63">
        <v>288.71100164203614</v>
      </c>
      <c r="S23" s="63">
        <v>299.42528735632186</v>
      </c>
      <c r="T23" s="63">
        <v>295.01915708812265</v>
      </c>
      <c r="U23" s="34">
        <f t="shared" si="0"/>
        <v>35.086670599092294</v>
      </c>
      <c r="V23" s="34">
        <f t="shared" si="1"/>
        <v>-1.4715291106845716</v>
      </c>
    </row>
    <row r="24" spans="1:22" ht="15" customHeight="1" x14ac:dyDescent="0.25">
      <c r="A24" s="1" t="s">
        <v>5</v>
      </c>
      <c r="B24" s="39" t="s">
        <v>3</v>
      </c>
      <c r="C24" s="2">
        <v>151.26433333333301</v>
      </c>
      <c r="D24" s="13">
        <v>152.24755149999967</v>
      </c>
      <c r="E24" s="2">
        <v>176.724999999999</v>
      </c>
      <c r="F24" s="2">
        <v>158.03333333333302</v>
      </c>
      <c r="G24" s="2">
        <v>176.72649999999999</v>
      </c>
      <c r="H24" s="2">
        <v>276.89699999999999</v>
      </c>
      <c r="I24" s="2">
        <v>254.22424999999998</v>
      </c>
      <c r="J24" s="2">
        <v>271.95999999999952</v>
      </c>
      <c r="K24" s="2">
        <v>256.14784100861448</v>
      </c>
      <c r="L24" s="2">
        <v>284.93721754943351</v>
      </c>
      <c r="M24" s="2">
        <v>245.345</v>
      </c>
      <c r="N24" s="2">
        <v>241.57083333333298</v>
      </c>
      <c r="O24" s="3">
        <v>248.69333333333333</v>
      </c>
      <c r="P24" s="77">
        <v>264.23966666666604</v>
      </c>
      <c r="Q24" s="63">
        <v>308.40517241379308</v>
      </c>
      <c r="R24" s="63">
        <v>264.57481005260081</v>
      </c>
      <c r="S24" s="63">
        <v>268.62068965517199</v>
      </c>
      <c r="T24" s="63">
        <v>273.91317733990098</v>
      </c>
      <c r="U24" s="34">
        <f t="shared" si="0"/>
        <v>-1.0775929894867076</v>
      </c>
      <c r="V24" s="34">
        <f t="shared" si="1"/>
        <v>1.9702457362919275</v>
      </c>
    </row>
    <row r="25" spans="1:22" ht="15" customHeight="1" x14ac:dyDescent="0.25">
      <c r="A25" s="1" t="s">
        <v>6</v>
      </c>
      <c r="B25" s="39" t="s">
        <v>3</v>
      </c>
      <c r="C25" s="12">
        <v>220.43</v>
      </c>
      <c r="D25" s="13">
        <v>221.86279500000001</v>
      </c>
      <c r="E25" s="2">
        <v>205.17</v>
      </c>
      <c r="F25" s="12">
        <v>221.81870900000001</v>
      </c>
      <c r="G25" s="2">
        <v>220.69</v>
      </c>
      <c r="H25" s="12">
        <v>221.47448499999999</v>
      </c>
      <c r="I25" s="12">
        <v>222.26406915250001</v>
      </c>
      <c r="J25" s="12">
        <v>223.05878560199099</v>
      </c>
      <c r="K25" s="2">
        <v>207.194155813111</v>
      </c>
      <c r="L25" s="2">
        <v>220.609251</v>
      </c>
      <c r="M25" s="2">
        <v>275.86</v>
      </c>
      <c r="N25" s="2">
        <v>275.86</v>
      </c>
      <c r="O25" s="3">
        <v>266.84500000000003</v>
      </c>
      <c r="P25" s="78">
        <v>270.88</v>
      </c>
      <c r="Q25" s="63">
        <v>275.86206896551727</v>
      </c>
      <c r="R25" s="63">
        <v>296.74329501915707</v>
      </c>
      <c r="S25" s="63">
        <v>300.55172413793099</v>
      </c>
      <c r="T25" s="63">
        <v>305.86206896551698</v>
      </c>
      <c r="U25" s="34">
        <f t="shared" si="0"/>
        <v>38.102621150927156</v>
      </c>
      <c r="V25" s="34">
        <f t="shared" si="1"/>
        <v>1.7668655346488507</v>
      </c>
    </row>
    <row r="26" spans="1:22" ht="15" customHeight="1" x14ac:dyDescent="0.25">
      <c r="A26" s="1" t="s">
        <v>2</v>
      </c>
      <c r="B26" s="39" t="s">
        <v>3</v>
      </c>
      <c r="C26" s="2">
        <v>182.66766666666649</v>
      </c>
      <c r="D26" s="13">
        <v>183.8550064999998</v>
      </c>
      <c r="E26" s="2">
        <v>218.5</v>
      </c>
      <c r="F26" s="2">
        <v>223.59333333333302</v>
      </c>
      <c r="G26" s="2">
        <v>234.99866666666651</v>
      </c>
      <c r="H26" s="2">
        <v>224.167</v>
      </c>
      <c r="I26" s="2">
        <v>292.916875</v>
      </c>
      <c r="J26" s="2">
        <v>298.33299999999997</v>
      </c>
      <c r="K26" s="2">
        <v>308.48451883786902</v>
      </c>
      <c r="L26" s="2">
        <v>316.25459644393902</v>
      </c>
      <c r="M26" s="2">
        <v>328.33349999999996</v>
      </c>
      <c r="N26" s="2">
        <v>329.16374999999999</v>
      </c>
      <c r="O26" s="3">
        <v>356.18499999999995</v>
      </c>
      <c r="P26" s="77">
        <v>325.555833333333</v>
      </c>
      <c r="Q26" s="63">
        <v>319.04761904761909</v>
      </c>
      <c r="R26" s="63">
        <v>295</v>
      </c>
      <c r="S26" s="63">
        <v>337.91666666666703</v>
      </c>
      <c r="T26" s="63">
        <v>334.58333333333297</v>
      </c>
      <c r="U26" s="34">
        <f t="shared" si="0"/>
        <v>49.256283633778821</v>
      </c>
      <c r="V26" s="34">
        <f t="shared" si="1"/>
        <v>-0.9864364981506436</v>
      </c>
    </row>
    <row r="27" spans="1:22" ht="15" customHeight="1" x14ac:dyDescent="0.25">
      <c r="A27" s="1" t="s">
        <v>25</v>
      </c>
      <c r="B27" s="39" t="s">
        <v>3</v>
      </c>
      <c r="C27" s="2">
        <v>138.744</v>
      </c>
      <c r="D27" s="13">
        <v>139.645836</v>
      </c>
      <c r="E27" s="2">
        <v>172.43849999999901</v>
      </c>
      <c r="F27" s="2">
        <v>207.78833333333301</v>
      </c>
      <c r="G27" s="12">
        <v>209.13895749999966</v>
      </c>
      <c r="H27" s="12">
        <v>210.49836072374964</v>
      </c>
      <c r="I27" s="2">
        <v>297.714</v>
      </c>
      <c r="J27" s="2">
        <v>282.19799999999998</v>
      </c>
      <c r="K27" s="2">
        <v>269.76806558199598</v>
      </c>
      <c r="L27" s="2">
        <v>233.028265</v>
      </c>
      <c r="M27" s="2">
        <v>256.81374999999997</v>
      </c>
      <c r="N27" s="2">
        <v>268.14999999999998</v>
      </c>
      <c r="O27" s="3">
        <v>270.79666666666662</v>
      </c>
      <c r="P27" s="77">
        <v>268.036</v>
      </c>
      <c r="Q27" s="63">
        <v>257.48299319727897</v>
      </c>
      <c r="R27" s="63">
        <v>275.213675213675</v>
      </c>
      <c r="S27" s="63">
        <v>292.05128205128199</v>
      </c>
      <c r="T27" s="63">
        <v>292.757020757021</v>
      </c>
      <c r="U27" s="34">
        <f t="shared" si="0"/>
        <v>39.078052556059859</v>
      </c>
      <c r="V27" s="34">
        <f t="shared" si="1"/>
        <v>0.24164889836542006</v>
      </c>
    </row>
    <row r="28" spans="1:22" ht="15" customHeight="1" x14ac:dyDescent="0.25">
      <c r="A28" s="1" t="s">
        <v>26</v>
      </c>
      <c r="B28" s="39" t="s">
        <v>3</v>
      </c>
      <c r="C28" s="6">
        <v>252.101</v>
      </c>
      <c r="D28" s="13">
        <v>253.7396565</v>
      </c>
      <c r="E28" s="6">
        <v>233.75</v>
      </c>
      <c r="F28" s="6">
        <v>203.58</v>
      </c>
      <c r="G28" s="6">
        <v>219.125</v>
      </c>
      <c r="H28" s="6">
        <v>227.60624999999899</v>
      </c>
      <c r="I28" s="6">
        <v>235.14625000000001</v>
      </c>
      <c r="J28" s="6">
        <v>290.94199999999898</v>
      </c>
      <c r="K28" s="6">
        <v>246.57721490936851</v>
      </c>
      <c r="L28" s="2">
        <v>285.92550706631403</v>
      </c>
      <c r="M28" s="6">
        <v>283.33299999999997</v>
      </c>
      <c r="N28" s="6">
        <v>292.22233333333298</v>
      </c>
      <c r="O28" s="3">
        <v>259.25</v>
      </c>
      <c r="P28" s="77">
        <v>267.38900000000001</v>
      </c>
      <c r="Q28" s="63">
        <v>285.20833333333337</v>
      </c>
      <c r="R28" s="63">
        <v>283.33333333333297</v>
      </c>
      <c r="S28" s="63">
        <v>323.22916666666669</v>
      </c>
      <c r="T28" s="63">
        <v>332.08333333333297</v>
      </c>
      <c r="U28" s="34">
        <f t="shared" si="0"/>
        <v>45.902554667692314</v>
      </c>
      <c r="V28" s="34">
        <f t="shared" si="1"/>
        <v>2.7392845633256964</v>
      </c>
    </row>
    <row r="29" spans="1:22" s="47" customFormat="1" x14ac:dyDescent="0.25">
      <c r="B29" s="48"/>
      <c r="P29" s="76"/>
      <c r="Q29" s="49"/>
      <c r="R29" s="49"/>
      <c r="S29" s="49"/>
      <c r="T29" s="49"/>
      <c r="U29" s="50">
        <f>AVERAGE(U4:U28)</f>
        <v>27.533350551495058</v>
      </c>
      <c r="V29" s="50">
        <f>AVERAGE(V4:V28)</f>
        <v>1.5445233076196214</v>
      </c>
    </row>
  </sheetData>
  <sortState ref="A4:O28">
    <sortCondition ref="A4:A28"/>
  </sortState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2:V28"/>
  <sheetViews>
    <sheetView workbookViewId="0">
      <selection activeCell="T4" sqref="T4"/>
    </sheetView>
  </sheetViews>
  <sheetFormatPr defaultRowHeight="15" x14ac:dyDescent="0.25"/>
  <cols>
    <col min="16" max="16" width="9.140625" style="75"/>
  </cols>
  <sheetData>
    <row r="2" spans="16:22" x14ac:dyDescent="0.25">
      <c r="U2" s="67" t="s">
        <v>33</v>
      </c>
      <c r="V2" s="67" t="s">
        <v>34</v>
      </c>
    </row>
    <row r="3" spans="16:22" x14ac:dyDescent="0.25">
      <c r="Q3" s="67">
        <v>42795</v>
      </c>
      <c r="R3" s="67">
        <v>42826</v>
      </c>
      <c r="S3" s="67">
        <v>42856</v>
      </c>
      <c r="T3" s="67">
        <v>42887</v>
      </c>
      <c r="U3" s="67" t="s">
        <v>38</v>
      </c>
      <c r="V3" s="67" t="s">
        <v>39</v>
      </c>
    </row>
    <row r="4" spans="16:22" x14ac:dyDescent="0.25">
      <c r="P4" s="79"/>
      <c r="U4" t="e">
        <f>(T4-H4)/H4*100</f>
        <v>#DIV/0!</v>
      </c>
      <c r="V4" t="e">
        <f>(T4-S4)/S4*100</f>
        <v>#DIV/0!</v>
      </c>
    </row>
    <row r="5" spans="16:22" x14ac:dyDescent="0.25">
      <c r="P5" s="79"/>
      <c r="U5" t="e">
        <f t="shared" ref="U5:U28" si="0">(T5-H5)/H5*100</f>
        <v>#DIV/0!</v>
      </c>
      <c r="V5" t="e">
        <f t="shared" ref="V5:V28" si="1">(T5-S5)/S5*100</f>
        <v>#DIV/0!</v>
      </c>
    </row>
    <row r="6" spans="16:22" x14ac:dyDescent="0.25">
      <c r="P6" s="79"/>
      <c r="U6" t="e">
        <f t="shared" si="0"/>
        <v>#DIV/0!</v>
      </c>
      <c r="V6" t="e">
        <f t="shared" si="1"/>
        <v>#DIV/0!</v>
      </c>
    </row>
    <row r="7" spans="16:22" x14ac:dyDescent="0.25">
      <c r="P7" s="79"/>
      <c r="U7" t="e">
        <f t="shared" si="0"/>
        <v>#DIV/0!</v>
      </c>
      <c r="V7" t="e">
        <f t="shared" si="1"/>
        <v>#DIV/0!</v>
      </c>
    </row>
    <row r="8" spans="16:22" x14ac:dyDescent="0.25">
      <c r="P8" s="79"/>
      <c r="U8" t="e">
        <f t="shared" si="0"/>
        <v>#DIV/0!</v>
      </c>
      <c r="V8" t="e">
        <f t="shared" si="1"/>
        <v>#DIV/0!</v>
      </c>
    </row>
    <row r="9" spans="16:22" x14ac:dyDescent="0.25">
      <c r="P9" s="79"/>
      <c r="U9" t="e">
        <f t="shared" si="0"/>
        <v>#DIV/0!</v>
      </c>
      <c r="V9" t="e">
        <f t="shared" si="1"/>
        <v>#DIV/0!</v>
      </c>
    </row>
    <row r="10" spans="16:22" x14ac:dyDescent="0.25">
      <c r="P10" s="79"/>
      <c r="U10" t="e">
        <f t="shared" si="0"/>
        <v>#DIV/0!</v>
      </c>
      <c r="V10" t="e">
        <f t="shared" si="1"/>
        <v>#DIV/0!</v>
      </c>
    </row>
    <row r="11" spans="16:22" x14ac:dyDescent="0.25">
      <c r="P11" s="79"/>
      <c r="U11" t="e">
        <f t="shared" si="0"/>
        <v>#DIV/0!</v>
      </c>
      <c r="V11" t="e">
        <f t="shared" si="1"/>
        <v>#DIV/0!</v>
      </c>
    </row>
    <row r="12" spans="16:22" x14ac:dyDescent="0.25">
      <c r="P12" s="79"/>
      <c r="U12" t="e">
        <f t="shared" si="0"/>
        <v>#DIV/0!</v>
      </c>
      <c r="V12" t="e">
        <f t="shared" si="1"/>
        <v>#DIV/0!</v>
      </c>
    </row>
    <row r="13" spans="16:22" x14ac:dyDescent="0.25">
      <c r="P13" s="79"/>
      <c r="U13" t="e">
        <f t="shared" si="0"/>
        <v>#DIV/0!</v>
      </c>
      <c r="V13" t="e">
        <f t="shared" si="1"/>
        <v>#DIV/0!</v>
      </c>
    </row>
    <row r="14" spans="16:22" x14ac:dyDescent="0.25">
      <c r="P14" s="79"/>
      <c r="U14" t="e">
        <f t="shared" si="0"/>
        <v>#DIV/0!</v>
      </c>
      <c r="V14" t="e">
        <f t="shared" si="1"/>
        <v>#DIV/0!</v>
      </c>
    </row>
    <row r="15" spans="16:22" x14ac:dyDescent="0.25">
      <c r="P15" s="79"/>
      <c r="U15" t="e">
        <f t="shared" si="0"/>
        <v>#DIV/0!</v>
      </c>
      <c r="V15" t="e">
        <f t="shared" si="1"/>
        <v>#DIV/0!</v>
      </c>
    </row>
    <row r="16" spans="16:22" x14ac:dyDescent="0.25">
      <c r="P16" s="79"/>
      <c r="U16" t="e">
        <f t="shared" si="0"/>
        <v>#DIV/0!</v>
      </c>
      <c r="V16" t="e">
        <f t="shared" si="1"/>
        <v>#DIV/0!</v>
      </c>
    </row>
    <row r="17" spans="16:22" x14ac:dyDescent="0.25">
      <c r="P17" s="79"/>
      <c r="U17" t="e">
        <f t="shared" si="0"/>
        <v>#DIV/0!</v>
      </c>
      <c r="V17" t="e">
        <f t="shared" si="1"/>
        <v>#DIV/0!</v>
      </c>
    </row>
    <row r="18" spans="16:22" x14ac:dyDescent="0.25">
      <c r="P18" s="79"/>
      <c r="U18" t="e">
        <f t="shared" si="0"/>
        <v>#DIV/0!</v>
      </c>
      <c r="V18" t="e">
        <f t="shared" si="1"/>
        <v>#DIV/0!</v>
      </c>
    </row>
    <row r="19" spans="16:22" x14ac:dyDescent="0.25">
      <c r="P19" s="79"/>
      <c r="U19" t="e">
        <f t="shared" si="0"/>
        <v>#DIV/0!</v>
      </c>
      <c r="V19" t="e">
        <f t="shared" si="1"/>
        <v>#DIV/0!</v>
      </c>
    </row>
    <row r="20" spans="16:22" x14ac:dyDescent="0.25">
      <c r="P20" s="79"/>
      <c r="U20" t="e">
        <f t="shared" si="0"/>
        <v>#DIV/0!</v>
      </c>
      <c r="V20" t="e">
        <f t="shared" si="1"/>
        <v>#DIV/0!</v>
      </c>
    </row>
    <row r="21" spans="16:22" x14ac:dyDescent="0.25">
      <c r="P21" s="79"/>
      <c r="U21" t="e">
        <f t="shared" si="0"/>
        <v>#DIV/0!</v>
      </c>
      <c r="V21" t="e">
        <f t="shared" si="1"/>
        <v>#DIV/0!</v>
      </c>
    </row>
    <row r="22" spans="16:22" x14ac:dyDescent="0.25">
      <c r="P22" s="79"/>
      <c r="U22" t="e">
        <f t="shared" si="0"/>
        <v>#DIV/0!</v>
      </c>
      <c r="V22" t="e">
        <f t="shared" si="1"/>
        <v>#DIV/0!</v>
      </c>
    </row>
    <row r="23" spans="16:22" x14ac:dyDescent="0.25">
      <c r="P23" s="79"/>
      <c r="U23" t="e">
        <f t="shared" si="0"/>
        <v>#DIV/0!</v>
      </c>
      <c r="V23" t="e">
        <f t="shared" si="1"/>
        <v>#DIV/0!</v>
      </c>
    </row>
    <row r="24" spans="16:22" x14ac:dyDescent="0.25">
      <c r="P24" s="79"/>
      <c r="U24" t="e">
        <f t="shared" si="0"/>
        <v>#DIV/0!</v>
      </c>
      <c r="V24" t="e">
        <f t="shared" si="1"/>
        <v>#DIV/0!</v>
      </c>
    </row>
    <row r="25" spans="16:22" x14ac:dyDescent="0.25">
      <c r="P25" s="79"/>
      <c r="U25" t="e">
        <f t="shared" si="0"/>
        <v>#DIV/0!</v>
      </c>
      <c r="V25" t="e">
        <f t="shared" si="1"/>
        <v>#DIV/0!</v>
      </c>
    </row>
    <row r="26" spans="16:22" x14ac:dyDescent="0.25">
      <c r="P26" s="79"/>
      <c r="U26" t="e">
        <f t="shared" si="0"/>
        <v>#DIV/0!</v>
      </c>
      <c r="V26" t="e">
        <f t="shared" si="1"/>
        <v>#DIV/0!</v>
      </c>
    </row>
    <row r="27" spans="16:22" x14ac:dyDescent="0.25">
      <c r="P27" s="79"/>
      <c r="U27" t="e">
        <f t="shared" si="0"/>
        <v>#DIV/0!</v>
      </c>
      <c r="V27" t="e">
        <f t="shared" si="1"/>
        <v>#DIV/0!</v>
      </c>
    </row>
    <row r="28" spans="16:22" x14ac:dyDescent="0.25">
      <c r="P28" s="79"/>
      <c r="U28" t="e">
        <f t="shared" si="0"/>
        <v>#DIV/0!</v>
      </c>
      <c r="V28" t="e">
        <f t="shared" si="1"/>
        <v>#DIV/0!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topLeftCell="A8" workbookViewId="0">
      <pane xSplit="1" topLeftCell="J1" activePane="topRight" state="frozen"/>
      <selection activeCell="T4" sqref="T4"/>
      <selection pane="topRight" activeCell="T4" sqref="T4:T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0" width="10.85546875" style="44" customWidth="1"/>
    <col min="21" max="21" width="23.28515625" style="35" customWidth="1"/>
    <col min="22" max="22" width="25.5703125" style="35" customWidth="1"/>
  </cols>
  <sheetData>
    <row r="1" spans="1:22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</row>
    <row r="2" spans="1:22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U2" s="62" t="s">
        <v>33</v>
      </c>
      <c r="V2" s="62" t="s">
        <v>34</v>
      </c>
    </row>
    <row r="3" spans="1:22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0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>
        <v>42887</v>
      </c>
      <c r="U3" s="62" t="s">
        <v>38</v>
      </c>
      <c r="V3" s="62" t="s">
        <v>39</v>
      </c>
    </row>
    <row r="4" spans="1:22" ht="15" customHeight="1" x14ac:dyDescent="0.25">
      <c r="A4" s="1" t="s">
        <v>21</v>
      </c>
      <c r="B4" s="39" t="s">
        <v>22</v>
      </c>
      <c r="C4" s="7">
        <v>363.392857142857</v>
      </c>
      <c r="D4" s="7">
        <v>356.11111111111052</v>
      </c>
      <c r="E4" s="7">
        <v>375.41666666666652</v>
      </c>
      <c r="F4" s="7">
        <v>392.91666666666652</v>
      </c>
      <c r="G4" s="7">
        <v>383.33333333333303</v>
      </c>
      <c r="H4" s="10">
        <v>383.75499999999971</v>
      </c>
      <c r="I4" s="7">
        <v>401.25</v>
      </c>
      <c r="J4" s="7">
        <v>415</v>
      </c>
      <c r="K4" s="7">
        <v>416.01541641976098</v>
      </c>
      <c r="L4" s="7">
        <v>500.96492273813101</v>
      </c>
      <c r="M4" s="7">
        <v>437.14285714285649</v>
      </c>
      <c r="N4" s="7">
        <v>439.04761904761847</v>
      </c>
      <c r="O4" s="3">
        <v>494.35500000000002</v>
      </c>
      <c r="P4" s="77">
        <v>470</v>
      </c>
      <c r="Q4" s="63">
        <v>490</v>
      </c>
      <c r="R4" s="63">
        <v>498.461538461538</v>
      </c>
      <c r="S4" s="63">
        <v>558.75</v>
      </c>
      <c r="T4" s="63">
        <v>506</v>
      </c>
      <c r="U4" s="34">
        <f>(T4-H4)/H4*100</f>
        <v>31.854959544501149</v>
      </c>
      <c r="V4" s="34">
        <f>(T4-S4)/S4*100</f>
        <v>-9.4407158836689042</v>
      </c>
    </row>
    <row r="5" spans="1:22" ht="15" customHeight="1" x14ac:dyDescent="0.25">
      <c r="A5" s="1" t="s">
        <v>17</v>
      </c>
      <c r="B5" s="39" t="s">
        <v>18</v>
      </c>
      <c r="C5" s="8">
        <v>30.05952380952375</v>
      </c>
      <c r="D5" s="8">
        <v>30.8333333333333</v>
      </c>
      <c r="E5" s="8">
        <v>31.66666666666665</v>
      </c>
      <c r="F5" s="8">
        <v>31.66666666666665</v>
      </c>
      <c r="G5" s="8">
        <v>56.35416666666665</v>
      </c>
      <c r="H5" s="8">
        <v>35.41666666666665</v>
      </c>
      <c r="I5" s="7">
        <v>35.41666666666665</v>
      </c>
      <c r="J5" s="8">
        <v>39.16666666666665</v>
      </c>
      <c r="K5" s="7">
        <v>53.807996332456597</v>
      </c>
      <c r="L5" s="7">
        <v>46.176676539416398</v>
      </c>
      <c r="M5" s="8">
        <v>39.4444444444444</v>
      </c>
      <c r="N5" s="8">
        <v>41.66666666666665</v>
      </c>
      <c r="O5" s="3">
        <v>48.831666666666663</v>
      </c>
      <c r="P5" s="77">
        <v>44.642857142857096</v>
      </c>
      <c r="Q5" s="63">
        <v>45.384615384615387</v>
      </c>
      <c r="R5" s="63">
        <v>46.25</v>
      </c>
      <c r="S5" s="63">
        <v>48.214285714285715</v>
      </c>
      <c r="T5" s="63">
        <v>46.25</v>
      </c>
      <c r="U5" s="34">
        <f t="shared" ref="U5:U28" si="0">(T5-H5)/H5*100</f>
        <v>30.588235294117709</v>
      </c>
      <c r="V5" s="34">
        <f t="shared" ref="V5:V28" si="1">(T5-S5)/S5*100</f>
        <v>-4.0740740740740762</v>
      </c>
    </row>
    <row r="6" spans="1:22" ht="15" customHeight="1" x14ac:dyDescent="0.25">
      <c r="A6" s="1" t="s">
        <v>30</v>
      </c>
      <c r="B6" s="39" t="s">
        <v>3</v>
      </c>
      <c r="C6" s="7">
        <v>350</v>
      </c>
      <c r="D6" s="7">
        <v>334.375</v>
      </c>
      <c r="E6" s="7">
        <v>325</v>
      </c>
      <c r="F6" s="7">
        <v>387.5</v>
      </c>
      <c r="G6" s="7">
        <v>384.375</v>
      </c>
      <c r="H6" s="7">
        <v>312.5</v>
      </c>
      <c r="I6" s="7">
        <v>425</v>
      </c>
      <c r="J6" s="7">
        <v>503.125</v>
      </c>
      <c r="K6" s="7">
        <v>454.90222968750004</v>
      </c>
      <c r="L6" s="7">
        <v>487.29714285714249</v>
      </c>
      <c r="M6" s="7">
        <v>496.13687499999946</v>
      </c>
      <c r="N6" s="7">
        <v>513.125</v>
      </c>
      <c r="O6" s="3">
        <v>524.92499999999995</v>
      </c>
      <c r="P6" s="77">
        <v>500</v>
      </c>
      <c r="Q6" s="63">
        <v>526.52173913043475</v>
      </c>
      <c r="R6" s="63">
        <v>459.54545454545502</v>
      </c>
      <c r="S6" s="63">
        <v>466.66666666666703</v>
      </c>
      <c r="T6" s="63">
        <v>504.05677655677698</v>
      </c>
      <c r="U6" s="34">
        <f t="shared" si="0"/>
        <v>61.298168498168636</v>
      </c>
      <c r="V6" s="34">
        <f t="shared" si="1"/>
        <v>8.0121664050235566</v>
      </c>
    </row>
    <row r="7" spans="1:22" ht="15" customHeight="1" x14ac:dyDescent="0.25">
      <c r="A7" s="1" t="s">
        <v>29</v>
      </c>
      <c r="B7" s="39" t="s">
        <v>3</v>
      </c>
      <c r="C7" s="7">
        <v>285.83333333333303</v>
      </c>
      <c r="D7" s="7">
        <v>277.083125</v>
      </c>
      <c r="E7" s="7">
        <v>320.83333333333303</v>
      </c>
      <c r="F7" s="7">
        <v>337.5</v>
      </c>
      <c r="G7" s="7">
        <v>352.08333333333303</v>
      </c>
      <c r="H7" s="8">
        <v>312.5</v>
      </c>
      <c r="I7" s="8">
        <v>370.83333333333303</v>
      </c>
      <c r="J7" s="8">
        <v>410.41666666666652</v>
      </c>
      <c r="K7" s="7">
        <v>439.20769023953301</v>
      </c>
      <c r="L7" s="7">
        <v>458.77231839691598</v>
      </c>
      <c r="M7" s="8">
        <v>477.77749999999946</v>
      </c>
      <c r="N7" s="8">
        <v>472.08333333333297</v>
      </c>
      <c r="O7" s="3">
        <v>479.65833333333302</v>
      </c>
      <c r="P7" s="77">
        <v>455</v>
      </c>
      <c r="Q7" s="63">
        <v>489.28571428571428</v>
      </c>
      <c r="R7" s="63">
        <v>434.87179487179498</v>
      </c>
      <c r="S7" s="63">
        <v>452</v>
      </c>
      <c r="T7" s="63">
        <v>461.08193277310926</v>
      </c>
      <c r="U7" s="34">
        <f t="shared" si="0"/>
        <v>47.546218487394967</v>
      </c>
      <c r="V7" s="34">
        <f t="shared" si="1"/>
        <v>2.0092771621923138</v>
      </c>
    </row>
    <row r="8" spans="1:22" ht="15" customHeight="1" x14ac:dyDescent="0.25">
      <c r="A8" s="1" t="s">
        <v>12</v>
      </c>
      <c r="B8" s="39" t="s">
        <v>3</v>
      </c>
      <c r="C8" s="7">
        <v>778.56999999999994</v>
      </c>
      <c r="D8" s="8">
        <v>846.15333333333297</v>
      </c>
      <c r="E8" s="8">
        <v>850</v>
      </c>
      <c r="F8" s="8">
        <v>872.7</v>
      </c>
      <c r="G8" s="8">
        <v>995.45500000000004</v>
      </c>
      <c r="H8" s="8">
        <v>872.72749999999996</v>
      </c>
      <c r="I8" s="8">
        <v>866.66666666666652</v>
      </c>
      <c r="J8" s="8">
        <v>864.77099999999996</v>
      </c>
      <c r="K8" s="8">
        <v>1050.8956594005649</v>
      </c>
      <c r="L8" s="8">
        <v>980.37476193917996</v>
      </c>
      <c r="M8" s="7">
        <v>1091.5585714285701</v>
      </c>
      <c r="N8" s="8">
        <v>951.19</v>
      </c>
      <c r="O8" s="3">
        <v>997.88499999999999</v>
      </c>
      <c r="P8" s="77">
        <v>894.44399999999951</v>
      </c>
      <c r="Q8" s="63">
        <v>966.66666666667004</v>
      </c>
      <c r="R8" s="63">
        <v>1028.2051282051282</v>
      </c>
      <c r="S8" s="63">
        <v>1252.6315789473699</v>
      </c>
      <c r="T8" s="63">
        <v>1212.69841269841</v>
      </c>
      <c r="U8" s="34">
        <f t="shared" si="0"/>
        <v>38.954990268830777</v>
      </c>
      <c r="V8" s="34">
        <f t="shared" si="1"/>
        <v>-3.1879418434043565</v>
      </c>
    </row>
    <row r="9" spans="1:22" ht="15" customHeight="1" x14ac:dyDescent="0.25">
      <c r="A9" s="1" t="s">
        <v>11</v>
      </c>
      <c r="B9" s="39" t="s">
        <v>3</v>
      </c>
      <c r="C9" s="7">
        <v>1108.3333333333298</v>
      </c>
      <c r="D9" s="8">
        <v>1106.25</v>
      </c>
      <c r="E9" s="7">
        <v>1120</v>
      </c>
      <c r="F9" s="7">
        <v>1200</v>
      </c>
      <c r="G9" s="7">
        <v>1116.6666666666652</v>
      </c>
      <c r="H9" s="7">
        <v>1201.0428571428552</v>
      </c>
      <c r="I9" s="7">
        <v>1166.6666666666652</v>
      </c>
      <c r="J9" s="7">
        <v>1271.92333333333</v>
      </c>
      <c r="K9" s="7">
        <v>1334.81931544288</v>
      </c>
      <c r="L9" s="7">
        <v>1399.24412620626</v>
      </c>
      <c r="M9" s="7">
        <v>1364.2857142857099</v>
      </c>
      <c r="N9" s="7">
        <v>1350.7142857142801</v>
      </c>
      <c r="O9" s="3">
        <v>1407.77</v>
      </c>
      <c r="P9" s="77">
        <v>1360.8330000000001</v>
      </c>
      <c r="Q9" s="63">
        <v>1360</v>
      </c>
      <c r="R9" s="63">
        <v>1415.625</v>
      </c>
      <c r="S9" s="63">
        <v>1430.1470588235295</v>
      </c>
      <c r="T9" s="63">
        <v>1395.9821428571429</v>
      </c>
      <c r="U9" s="34">
        <f t="shared" si="0"/>
        <v>16.230835107585271</v>
      </c>
      <c r="V9" s="34">
        <f t="shared" si="1"/>
        <v>-2.38890929122292</v>
      </c>
    </row>
    <row r="10" spans="1:22" ht="15" customHeight="1" x14ac:dyDescent="0.25">
      <c r="A10" s="1" t="s">
        <v>10</v>
      </c>
      <c r="B10" s="39" t="s">
        <v>9</v>
      </c>
      <c r="C10" s="7">
        <v>223.75</v>
      </c>
      <c r="D10" s="8">
        <v>232.77777777777749</v>
      </c>
      <c r="E10" s="7">
        <v>228.958333333333</v>
      </c>
      <c r="F10" s="7">
        <v>229.16666666666652</v>
      </c>
      <c r="G10" s="7">
        <v>234.16666666666652</v>
      </c>
      <c r="H10" s="7">
        <v>302.77777777777749</v>
      </c>
      <c r="I10" s="7">
        <v>342.85714285714249</v>
      </c>
      <c r="J10" s="7">
        <v>278.75</v>
      </c>
      <c r="K10" s="7">
        <v>319.5168760557375</v>
      </c>
      <c r="L10" s="7">
        <v>310.33047619047551</v>
      </c>
      <c r="M10" s="7">
        <v>310.41666666666652</v>
      </c>
      <c r="N10" s="7">
        <v>359.375</v>
      </c>
      <c r="O10" s="3">
        <v>399.15166666666698</v>
      </c>
      <c r="P10" s="77">
        <v>360.41666666666652</v>
      </c>
      <c r="Q10" s="63">
        <v>340</v>
      </c>
      <c r="R10" s="63">
        <v>328.18181818181819</v>
      </c>
      <c r="S10" s="63">
        <v>348.33333333333331</v>
      </c>
      <c r="T10" s="63">
        <v>356</v>
      </c>
      <c r="U10" s="34">
        <f t="shared" si="0"/>
        <v>17.577981651376259</v>
      </c>
      <c r="V10" s="34">
        <f t="shared" si="1"/>
        <v>2.2009569377990488</v>
      </c>
    </row>
    <row r="11" spans="1:22" ht="15" customHeight="1" x14ac:dyDescent="0.25">
      <c r="A11" s="1" t="s">
        <v>8</v>
      </c>
      <c r="B11" s="39" t="s">
        <v>9</v>
      </c>
      <c r="C11" s="7">
        <v>172.708333333333</v>
      </c>
      <c r="D11" s="8">
        <v>281.25</v>
      </c>
      <c r="E11" s="7">
        <v>187.29166666666652</v>
      </c>
      <c r="F11" s="7">
        <v>178.333333333333</v>
      </c>
      <c r="G11" s="7">
        <v>203.75</v>
      </c>
      <c r="H11" s="7">
        <v>263.88888888888846</v>
      </c>
      <c r="I11" s="7">
        <v>300</v>
      </c>
      <c r="J11" s="7">
        <v>241.458333333333</v>
      </c>
      <c r="K11" s="7">
        <v>249.19869822690953</v>
      </c>
      <c r="L11" s="7">
        <v>285.533809523809</v>
      </c>
      <c r="M11" s="7">
        <v>311.11111111111052</v>
      </c>
      <c r="N11" s="7">
        <v>309.375</v>
      </c>
      <c r="O11" s="3">
        <v>309.40499999999997</v>
      </c>
      <c r="P11" s="77">
        <v>291.60714285714249</v>
      </c>
      <c r="Q11" s="63">
        <v>285</v>
      </c>
      <c r="R11" s="63">
        <v>286.36363636363637</v>
      </c>
      <c r="S11" s="63">
        <v>286.963636363636</v>
      </c>
      <c r="T11" s="63">
        <v>275</v>
      </c>
      <c r="U11" s="34">
        <f t="shared" si="0"/>
        <v>4.210526315789644</v>
      </c>
      <c r="V11" s="34">
        <f t="shared" si="1"/>
        <v>-4.1690426408159462</v>
      </c>
    </row>
    <row r="12" spans="1:22" ht="15" customHeight="1" x14ac:dyDescent="0.25">
      <c r="A12" s="1" t="s">
        <v>7</v>
      </c>
      <c r="B12" s="39" t="s">
        <v>3</v>
      </c>
      <c r="C12" s="10">
        <v>330.94</v>
      </c>
      <c r="D12" s="10">
        <v>331.30403400000006</v>
      </c>
      <c r="E12" s="10">
        <v>331.66846843740007</v>
      </c>
      <c r="F12" s="10">
        <v>332.03330375268126</v>
      </c>
      <c r="G12" s="10">
        <v>332.39854038680926</v>
      </c>
      <c r="H12" s="10">
        <v>332.76417878123476</v>
      </c>
      <c r="I12" s="10">
        <v>333.13021937789415</v>
      </c>
      <c r="J12" s="10">
        <v>333.49666261920987</v>
      </c>
      <c r="K12" s="10">
        <v>333.86350894809101</v>
      </c>
      <c r="L12" s="10">
        <v>334.23075880793397</v>
      </c>
      <c r="M12" s="7">
        <v>360</v>
      </c>
      <c r="N12" s="10">
        <v>360.39600000000002</v>
      </c>
      <c r="O12" s="3">
        <v>404.32</v>
      </c>
      <c r="P12" s="77">
        <v>404</v>
      </c>
      <c r="Q12" s="63">
        <v>404.15999999999997</v>
      </c>
      <c r="R12" s="63">
        <v>405.36</v>
      </c>
      <c r="S12" s="63">
        <v>420.57</v>
      </c>
      <c r="T12" s="63">
        <v>410.33</v>
      </c>
      <c r="U12" s="34">
        <f t="shared" si="0"/>
        <v>23.309546569241281</v>
      </c>
      <c r="V12" s="34">
        <f t="shared" si="1"/>
        <v>-2.4347908790451078</v>
      </c>
    </row>
    <row r="13" spans="1:22" ht="15" customHeight="1" x14ac:dyDescent="0.25">
      <c r="A13" s="1" t="s">
        <v>14</v>
      </c>
      <c r="B13" s="39" t="s">
        <v>3</v>
      </c>
      <c r="C13" s="7">
        <v>571.42999999999995</v>
      </c>
      <c r="D13" s="7">
        <v>800</v>
      </c>
      <c r="E13" s="7">
        <v>866.67</v>
      </c>
      <c r="F13" s="7">
        <v>750</v>
      </c>
      <c r="G13" s="7">
        <v>875</v>
      </c>
      <c r="H13" s="7">
        <v>836.36</v>
      </c>
      <c r="I13" s="7">
        <v>727.27</v>
      </c>
      <c r="J13" s="7">
        <v>743.75</v>
      </c>
      <c r="K13" s="7">
        <v>839.83541957265004</v>
      </c>
      <c r="L13" s="7">
        <v>887.67315924038803</v>
      </c>
      <c r="M13" s="7">
        <v>790</v>
      </c>
      <c r="N13" s="7">
        <v>800</v>
      </c>
      <c r="O13" s="3">
        <v>899.79499999999996</v>
      </c>
      <c r="P13" s="77">
        <v>850</v>
      </c>
      <c r="Q13" s="63">
        <v>825</v>
      </c>
      <c r="R13" s="63">
        <v>850</v>
      </c>
      <c r="S13" s="63">
        <v>937.67</v>
      </c>
      <c r="T13" s="63">
        <v>900</v>
      </c>
      <c r="U13" s="34">
        <f t="shared" si="0"/>
        <v>7.6091635181022506</v>
      </c>
      <c r="V13" s="34">
        <f t="shared" si="1"/>
        <v>-4.0174048439216312</v>
      </c>
    </row>
    <row r="14" spans="1:22" ht="15" customHeight="1" x14ac:dyDescent="0.25">
      <c r="A14" s="1" t="s">
        <v>13</v>
      </c>
      <c r="B14" s="39" t="s">
        <v>3</v>
      </c>
      <c r="C14" s="7">
        <v>708.33</v>
      </c>
      <c r="D14" s="7">
        <v>800</v>
      </c>
      <c r="E14" s="7">
        <v>850</v>
      </c>
      <c r="F14" s="7">
        <v>850</v>
      </c>
      <c r="G14" s="7">
        <v>932.5</v>
      </c>
      <c r="H14" s="7">
        <v>857.14</v>
      </c>
      <c r="I14" s="7">
        <v>835.71749999999997</v>
      </c>
      <c r="J14" s="7">
        <v>832.54</v>
      </c>
      <c r="K14" s="7">
        <v>1007.829529631807</v>
      </c>
      <c r="L14" s="7">
        <v>971.55</v>
      </c>
      <c r="M14" s="7">
        <v>995</v>
      </c>
      <c r="N14" s="7">
        <v>1100</v>
      </c>
      <c r="O14" s="3">
        <v>932.46499999999992</v>
      </c>
      <c r="P14" s="77">
        <v>975</v>
      </c>
      <c r="Q14" s="63">
        <v>961.53846153846155</v>
      </c>
      <c r="R14" s="63">
        <v>960</v>
      </c>
      <c r="S14" s="63">
        <v>1000</v>
      </c>
      <c r="T14" s="63">
        <v>1000</v>
      </c>
      <c r="U14" s="34">
        <f t="shared" si="0"/>
        <v>16.66705555685186</v>
      </c>
      <c r="V14" s="34">
        <f t="shared" si="1"/>
        <v>0</v>
      </c>
    </row>
    <row r="15" spans="1:22" ht="15" customHeight="1" x14ac:dyDescent="0.25">
      <c r="A15" s="1" t="s">
        <v>24</v>
      </c>
      <c r="B15" s="39" t="s">
        <v>16</v>
      </c>
      <c r="C15" s="10">
        <v>121.66</v>
      </c>
      <c r="D15" s="10">
        <v>121.79382600000001</v>
      </c>
      <c r="E15" s="10">
        <v>121.92779920860002</v>
      </c>
      <c r="F15" s="10">
        <v>122.06191978772949</v>
      </c>
      <c r="G15" s="10">
        <v>122.19618789949601</v>
      </c>
      <c r="H15" s="10">
        <v>122.33060370618547</v>
      </c>
      <c r="I15" s="10">
        <v>122.46516737026229</v>
      </c>
      <c r="J15" s="10">
        <v>122.59987905436959</v>
      </c>
      <c r="K15" s="7">
        <v>125.725503744856</v>
      </c>
      <c r="L15" s="7">
        <v>127.35793582379</v>
      </c>
      <c r="M15" s="10">
        <v>127.49802955319618</v>
      </c>
      <c r="N15" s="10">
        <v>127.63827738570471</v>
      </c>
      <c r="O15" s="3">
        <v>133.38999999999999</v>
      </c>
      <c r="P15" s="78">
        <v>145.25</v>
      </c>
      <c r="Q15" s="63">
        <v>139.32</v>
      </c>
      <c r="R15" s="63">
        <v>140.55000000000001</v>
      </c>
      <c r="S15" s="63">
        <v>140</v>
      </c>
      <c r="T15" s="63">
        <v>138.56</v>
      </c>
      <c r="U15" s="34">
        <f t="shared" si="0"/>
        <v>13.266832503168555</v>
      </c>
      <c r="V15" s="34">
        <f t="shared" si="1"/>
        <v>-1.0285714285714269</v>
      </c>
    </row>
    <row r="16" spans="1:22" ht="15" customHeight="1" x14ac:dyDescent="0.25">
      <c r="A16" s="1" t="s">
        <v>23</v>
      </c>
      <c r="B16" s="39" t="s">
        <v>16</v>
      </c>
      <c r="C16" s="7">
        <v>133.875</v>
      </c>
      <c r="D16" s="7">
        <v>134.76190476190402</v>
      </c>
      <c r="E16" s="7">
        <v>136.517857142857</v>
      </c>
      <c r="F16" s="7">
        <v>137.708333333333</v>
      </c>
      <c r="G16" s="7">
        <v>142.083333333333</v>
      </c>
      <c r="H16" s="7">
        <v>141.25</v>
      </c>
      <c r="I16" s="7">
        <v>142.083333333333</v>
      </c>
      <c r="J16" s="7">
        <v>145.625</v>
      </c>
      <c r="K16" s="7">
        <v>181.424689455432</v>
      </c>
      <c r="L16" s="7">
        <v>167.06350099186102</v>
      </c>
      <c r="M16" s="7">
        <v>168.958333333333</v>
      </c>
      <c r="N16" s="7">
        <v>168.80952380952399</v>
      </c>
      <c r="O16" s="3">
        <v>176.99666666666667</v>
      </c>
      <c r="P16" s="77">
        <v>190</v>
      </c>
      <c r="Q16" s="63">
        <v>197.33333333333334</v>
      </c>
      <c r="R16" s="63">
        <v>202.85714285714286</v>
      </c>
      <c r="S16" s="63">
        <v>195.71428571428572</v>
      </c>
      <c r="T16" s="63">
        <v>187.5</v>
      </c>
      <c r="U16" s="34">
        <f t="shared" si="0"/>
        <v>32.743362831858406</v>
      </c>
      <c r="V16" s="34">
        <f t="shared" si="1"/>
        <v>-4.1970802919708072</v>
      </c>
    </row>
    <row r="17" spans="1:22" ht="15" customHeight="1" x14ac:dyDescent="0.25">
      <c r="A17" s="1" t="s">
        <v>15</v>
      </c>
      <c r="B17" s="39" t="s">
        <v>16</v>
      </c>
      <c r="C17" s="7">
        <v>975</v>
      </c>
      <c r="D17" s="8">
        <v>1000</v>
      </c>
      <c r="E17" s="8">
        <v>966.66666666666595</v>
      </c>
      <c r="F17" s="8">
        <v>1091.6666666666665</v>
      </c>
      <c r="G17" s="8">
        <v>1275</v>
      </c>
      <c r="H17" s="8">
        <v>1075</v>
      </c>
      <c r="I17" s="8">
        <v>1100</v>
      </c>
      <c r="J17" s="8">
        <v>1250</v>
      </c>
      <c r="K17" s="7">
        <v>1090.2877591262479</v>
      </c>
      <c r="L17" s="7">
        <v>1307.16235781249</v>
      </c>
      <c r="M17" s="8">
        <v>1250</v>
      </c>
      <c r="N17" s="8">
        <v>1375</v>
      </c>
      <c r="O17" s="3">
        <v>1480.2449999999999</v>
      </c>
      <c r="P17" s="77">
        <v>1366.6666666666599</v>
      </c>
      <c r="Q17" s="63">
        <v>1500</v>
      </c>
      <c r="R17" s="63">
        <v>1433.3333333333333</v>
      </c>
      <c r="S17" s="63">
        <v>1400</v>
      </c>
      <c r="T17" s="63">
        <v>1450</v>
      </c>
      <c r="U17" s="34">
        <f t="shared" si="0"/>
        <v>34.883720930232556</v>
      </c>
      <c r="V17" s="34">
        <f t="shared" si="1"/>
        <v>3.5714285714285712</v>
      </c>
    </row>
    <row r="18" spans="1:22" ht="15" customHeight="1" x14ac:dyDescent="0.25">
      <c r="A18" s="1" t="s">
        <v>27</v>
      </c>
      <c r="B18" s="39" t="s">
        <v>3</v>
      </c>
      <c r="C18" s="7">
        <v>114.58250000000001</v>
      </c>
      <c r="D18" s="8">
        <v>147.57124999999999</v>
      </c>
      <c r="E18" s="8">
        <v>138.88999999999999</v>
      </c>
      <c r="F18" s="8">
        <v>156.2662499999995</v>
      </c>
      <c r="G18" s="8">
        <v>189.8129166666665</v>
      </c>
      <c r="H18" s="8">
        <v>211.50624999999999</v>
      </c>
      <c r="I18" s="8">
        <v>175.92666666666651</v>
      </c>
      <c r="J18" s="8">
        <v>209.16749999999999</v>
      </c>
      <c r="K18" s="7">
        <v>182.14385483112</v>
      </c>
      <c r="L18" s="7">
        <v>182.6654232125</v>
      </c>
      <c r="M18" s="7">
        <v>247.10624999999999</v>
      </c>
      <c r="N18" s="7">
        <v>244.21249999999998</v>
      </c>
      <c r="O18" s="3">
        <v>260.4666666666667</v>
      </c>
      <c r="P18" s="77">
        <v>267.858571428571</v>
      </c>
      <c r="Q18" s="63">
        <v>338.585858585859</v>
      </c>
      <c r="R18" s="63">
        <v>333.33333333333337</v>
      </c>
      <c r="S18" s="63">
        <v>337.777777777778</v>
      </c>
      <c r="T18" s="63">
        <v>410.1010101010101</v>
      </c>
      <c r="U18" s="34">
        <f t="shared" si="0"/>
        <v>93.895457037799176</v>
      </c>
      <c r="V18" s="34">
        <f t="shared" si="1"/>
        <v>21.411483253588436</v>
      </c>
    </row>
    <row r="19" spans="1:22" ht="15" customHeight="1" x14ac:dyDescent="0.25">
      <c r="A19" s="1" t="s">
        <v>28</v>
      </c>
      <c r="B19" s="39" t="s">
        <v>3</v>
      </c>
      <c r="C19" s="7">
        <v>133.102499999999</v>
      </c>
      <c r="D19" s="7">
        <v>149.30583333333249</v>
      </c>
      <c r="E19" s="7">
        <v>164.3518749999995</v>
      </c>
      <c r="F19" s="7">
        <v>171.29416666666651</v>
      </c>
      <c r="G19" s="7">
        <v>207.175833333333</v>
      </c>
      <c r="H19" s="8">
        <v>232.53833333333301</v>
      </c>
      <c r="I19" s="7">
        <v>222.27107142857099</v>
      </c>
      <c r="J19" s="7">
        <v>237.26749999999998</v>
      </c>
      <c r="K19" s="7" t="s">
        <v>36</v>
      </c>
      <c r="L19" s="7">
        <v>204.9706539666665</v>
      </c>
      <c r="M19" s="7">
        <v>259.95375000000001</v>
      </c>
      <c r="N19" s="7">
        <v>260.8806249999995</v>
      </c>
      <c r="O19" s="3">
        <v>315.31416666666667</v>
      </c>
      <c r="P19" s="77">
        <v>289.74928571428552</v>
      </c>
      <c r="Q19" s="63">
        <v>353.80952380952402</v>
      </c>
      <c r="R19" s="63">
        <v>373.1481481481481</v>
      </c>
      <c r="S19" s="63">
        <v>382.991452991453</v>
      </c>
      <c r="T19" s="63">
        <v>448.27160493827199</v>
      </c>
      <c r="U19" s="34">
        <f t="shared" si="0"/>
        <v>92.773207975003089</v>
      </c>
      <c r="V19" s="34">
        <f t="shared" si="1"/>
        <v>17.044806466810581</v>
      </c>
    </row>
    <row r="20" spans="1:22" ht="15" customHeight="1" x14ac:dyDescent="0.25">
      <c r="A20" s="1" t="s">
        <v>19</v>
      </c>
      <c r="B20" s="39" t="s">
        <v>3</v>
      </c>
      <c r="C20" s="10">
        <v>657.23</v>
      </c>
      <c r="D20" s="10">
        <v>657.95295300000009</v>
      </c>
      <c r="E20" s="10">
        <v>658.67670124830011</v>
      </c>
      <c r="F20" s="10">
        <v>659.40124561967332</v>
      </c>
      <c r="G20" s="10">
        <v>660.12658698985501</v>
      </c>
      <c r="H20" s="10">
        <v>660.85272623554397</v>
      </c>
      <c r="I20" s="10">
        <v>661.57966423440314</v>
      </c>
      <c r="J20" s="10">
        <v>662.30740186506102</v>
      </c>
      <c r="K20" s="7">
        <v>597.49424844986197</v>
      </c>
      <c r="L20" s="7">
        <v>778.78225253950995</v>
      </c>
      <c r="M20" s="10">
        <v>779.63891301730348</v>
      </c>
      <c r="N20" s="10">
        <v>780.49651582162255</v>
      </c>
      <c r="O20" s="3">
        <v>712.76</v>
      </c>
      <c r="P20" s="78">
        <v>800.45</v>
      </c>
      <c r="Q20" s="63">
        <v>826.60500000000002</v>
      </c>
      <c r="R20" s="63">
        <v>830</v>
      </c>
      <c r="S20" s="63">
        <v>850.55</v>
      </c>
      <c r="T20" s="63">
        <v>852.44</v>
      </c>
      <c r="U20" s="34">
        <f t="shared" si="0"/>
        <v>28.990918272488102</v>
      </c>
      <c r="V20" s="34">
        <f t="shared" si="1"/>
        <v>0.22220915877962499</v>
      </c>
    </row>
    <row r="21" spans="1:22" ht="15" customHeight="1" x14ac:dyDescent="0.25">
      <c r="A21" s="1" t="s">
        <v>20</v>
      </c>
      <c r="B21" s="39" t="s">
        <v>3</v>
      </c>
      <c r="C21" s="10">
        <v>1390.56</v>
      </c>
      <c r="D21" s="9">
        <v>1392.089616</v>
      </c>
      <c r="E21" s="9">
        <v>1393.6209145776002</v>
      </c>
      <c r="F21" s="9">
        <v>1395.1538975836356</v>
      </c>
      <c r="G21" s="9">
        <v>1396.6885668709779</v>
      </c>
      <c r="H21" s="9">
        <v>1398.2249242945361</v>
      </c>
      <c r="I21" s="9">
        <v>1399.7629717112602</v>
      </c>
      <c r="J21" s="9">
        <v>1401.3027109801428</v>
      </c>
      <c r="K21" s="7">
        <v>1540.6693064270901</v>
      </c>
      <c r="L21" s="7">
        <v>1332.2212586906801</v>
      </c>
      <c r="M21" s="8">
        <v>1650</v>
      </c>
      <c r="N21" s="8">
        <v>2500</v>
      </c>
      <c r="O21" s="3">
        <v>2048.9299999999998</v>
      </c>
      <c r="P21" s="80">
        <v>2125.44</v>
      </c>
      <c r="Q21" s="63">
        <v>2187.1849999999999</v>
      </c>
      <c r="R21" s="63">
        <v>2198</v>
      </c>
      <c r="S21" s="63">
        <v>2217.9</v>
      </c>
      <c r="T21" s="63">
        <v>2200.4299999999998</v>
      </c>
      <c r="U21" s="34">
        <f t="shared" si="0"/>
        <v>57.373106555814715</v>
      </c>
      <c r="V21" s="34">
        <f t="shared" si="1"/>
        <v>-0.78768204157086663</v>
      </c>
    </row>
    <row r="22" spans="1:22" ht="15" customHeight="1" x14ac:dyDescent="0.25">
      <c r="A22" s="1" t="s">
        <v>31</v>
      </c>
      <c r="B22" s="39" t="s">
        <v>3</v>
      </c>
      <c r="C22" s="7">
        <v>203.604375</v>
      </c>
      <c r="D22" s="7">
        <v>226.43714285714199</v>
      </c>
      <c r="E22" s="7">
        <v>236.77625</v>
      </c>
      <c r="F22" s="7">
        <v>244.04999999999899</v>
      </c>
      <c r="G22" s="7">
        <v>190.88083333333299</v>
      </c>
      <c r="H22" s="7">
        <v>199.905</v>
      </c>
      <c r="I22" s="7">
        <v>201.455624999999</v>
      </c>
      <c r="J22" s="7">
        <v>214.30541666666647</v>
      </c>
      <c r="K22" s="7">
        <v>312.34196828529201</v>
      </c>
      <c r="L22" s="7">
        <v>321.86139387477851</v>
      </c>
      <c r="M22" s="7">
        <v>342.11099999999999</v>
      </c>
      <c r="N22" s="7">
        <v>202.315</v>
      </c>
      <c r="O22" s="3">
        <v>213.93</v>
      </c>
      <c r="P22" s="77">
        <v>331.48166666666651</v>
      </c>
      <c r="Q22" s="63">
        <v>328.390522875817</v>
      </c>
      <c r="R22" s="63">
        <v>278.57142857142901</v>
      </c>
      <c r="S22" s="63">
        <v>297.32142857142856</v>
      </c>
      <c r="T22" s="63">
        <v>279.5767195767196</v>
      </c>
      <c r="U22" s="34">
        <f t="shared" si="0"/>
        <v>39.854790813996445</v>
      </c>
      <c r="V22" s="34">
        <f t="shared" si="1"/>
        <v>-5.9681904126348453</v>
      </c>
    </row>
    <row r="23" spans="1:22" ht="15" customHeight="1" x14ac:dyDescent="0.25">
      <c r="A23" s="1" t="s">
        <v>4</v>
      </c>
      <c r="B23" s="39" t="s">
        <v>3</v>
      </c>
      <c r="C23" s="7">
        <v>210</v>
      </c>
      <c r="D23" s="7">
        <v>220</v>
      </c>
      <c r="E23" s="7">
        <v>255</v>
      </c>
      <c r="F23" s="7">
        <v>230</v>
      </c>
      <c r="G23" s="7">
        <v>265</v>
      </c>
      <c r="H23" s="7">
        <v>320</v>
      </c>
      <c r="I23" s="7">
        <v>315</v>
      </c>
      <c r="J23" s="7">
        <v>370</v>
      </c>
      <c r="K23" s="7">
        <v>329.03167762377598</v>
      </c>
      <c r="L23" s="7">
        <v>334.983689049936</v>
      </c>
      <c r="M23" s="7">
        <v>365</v>
      </c>
      <c r="N23" s="7">
        <v>365</v>
      </c>
      <c r="O23" s="3">
        <v>420.99</v>
      </c>
      <c r="P23" s="77">
        <v>456</v>
      </c>
      <c r="Q23" s="63">
        <v>445.75757575757598</v>
      </c>
      <c r="R23" s="63">
        <v>422</v>
      </c>
      <c r="S23" s="63">
        <v>430.25</v>
      </c>
      <c r="T23" s="63">
        <v>433.33333333333297</v>
      </c>
      <c r="U23" s="34">
        <f t="shared" si="0"/>
        <v>35.416666666666551</v>
      </c>
      <c r="V23" s="34">
        <f t="shared" si="1"/>
        <v>0.71663761379034829</v>
      </c>
    </row>
    <row r="24" spans="1:22" ht="15" customHeight="1" x14ac:dyDescent="0.25">
      <c r="A24" s="1" t="s">
        <v>5</v>
      </c>
      <c r="B24" s="39" t="s">
        <v>3</v>
      </c>
      <c r="C24" s="7">
        <v>160</v>
      </c>
      <c r="D24" s="7">
        <v>155.833333333333</v>
      </c>
      <c r="E24" s="7">
        <v>193.333333333333</v>
      </c>
      <c r="F24" s="7">
        <v>206.66666666666652</v>
      </c>
      <c r="G24" s="7">
        <v>208.333333333333</v>
      </c>
      <c r="H24" s="7">
        <v>275</v>
      </c>
      <c r="I24" s="7">
        <v>291.42857142857099</v>
      </c>
      <c r="J24" s="7">
        <v>309.52380952380901</v>
      </c>
      <c r="K24" s="7">
        <v>261.30821209695199</v>
      </c>
      <c r="L24" s="7">
        <v>307.0695144675575</v>
      </c>
      <c r="M24" s="7">
        <v>316.19047619047547</v>
      </c>
      <c r="N24" s="7">
        <v>357.33333333333303</v>
      </c>
      <c r="O24" s="3">
        <v>362.00749999999999</v>
      </c>
      <c r="P24" s="77">
        <v>363.33333333333303</v>
      </c>
      <c r="Q24" s="63">
        <v>346.93877551020404</v>
      </c>
      <c r="R24" s="63">
        <v>350.76923076923077</v>
      </c>
      <c r="S24" s="63">
        <v>368.57142857142901</v>
      </c>
      <c r="T24" s="63">
        <v>340</v>
      </c>
      <c r="U24" s="34">
        <f t="shared" si="0"/>
        <v>23.636363636363637</v>
      </c>
      <c r="V24" s="34">
        <f t="shared" si="1"/>
        <v>-7.7519379844962337</v>
      </c>
    </row>
    <row r="25" spans="1:22" ht="15" customHeight="1" x14ac:dyDescent="0.25">
      <c r="A25" s="1" t="s">
        <v>6</v>
      </c>
      <c r="B25" s="39" t="s">
        <v>3</v>
      </c>
      <c r="C25" s="7">
        <v>180</v>
      </c>
      <c r="D25" s="7">
        <v>160</v>
      </c>
      <c r="E25" s="7">
        <v>200</v>
      </c>
      <c r="F25" s="7">
        <v>200</v>
      </c>
      <c r="G25" s="7">
        <v>240</v>
      </c>
      <c r="H25" s="10">
        <v>240.26400000000001</v>
      </c>
      <c r="I25" s="10">
        <v>240.52829040000003</v>
      </c>
      <c r="J25" s="10">
        <v>240.79287151944007</v>
      </c>
      <c r="K25" s="7">
        <v>219.1839414158965</v>
      </c>
      <c r="L25" s="7">
        <v>250.957430061222</v>
      </c>
      <c r="M25" s="10">
        <v>251.23348323428937</v>
      </c>
      <c r="N25" s="10">
        <v>251.5098400658471</v>
      </c>
      <c r="O25" s="3">
        <v>308.31</v>
      </c>
      <c r="P25" s="80">
        <v>312.23</v>
      </c>
      <c r="Q25" s="63">
        <v>310</v>
      </c>
      <c r="R25" s="63">
        <v>309</v>
      </c>
      <c r="S25" s="63">
        <v>328.79</v>
      </c>
      <c r="T25" s="63">
        <v>315.45</v>
      </c>
      <c r="U25" s="34">
        <f t="shared" si="0"/>
        <v>31.293077614623904</v>
      </c>
      <c r="V25" s="34">
        <f t="shared" si="1"/>
        <v>-4.057301012804535</v>
      </c>
    </row>
    <row r="26" spans="1:22" ht="15" customHeight="1" x14ac:dyDescent="0.25">
      <c r="A26" s="1" t="s">
        <v>2</v>
      </c>
      <c r="B26" s="39" t="s">
        <v>3</v>
      </c>
      <c r="C26" s="7">
        <v>247.5</v>
      </c>
      <c r="D26" s="7">
        <v>250</v>
      </c>
      <c r="E26" s="7">
        <v>265</v>
      </c>
      <c r="F26" s="7">
        <v>270</v>
      </c>
      <c r="G26" s="7">
        <v>305</v>
      </c>
      <c r="H26" s="7">
        <v>367.5</v>
      </c>
      <c r="I26" s="7">
        <v>408.88916666666648</v>
      </c>
      <c r="J26" s="7">
        <v>430</v>
      </c>
      <c r="K26" s="7">
        <v>389.26113957999996</v>
      </c>
      <c r="L26" s="7">
        <v>465.78359499999999</v>
      </c>
      <c r="M26" s="7">
        <v>455</v>
      </c>
      <c r="N26" s="7">
        <v>533.75</v>
      </c>
      <c r="O26" s="3">
        <v>535.20500000000004</v>
      </c>
      <c r="P26" s="77">
        <v>500.9</v>
      </c>
      <c r="Q26" s="63">
        <v>464.76190476190482</v>
      </c>
      <c r="R26" s="63">
        <v>453.33333333333331</v>
      </c>
      <c r="S26" s="63">
        <v>480</v>
      </c>
      <c r="T26" s="63">
        <v>480</v>
      </c>
      <c r="U26" s="34">
        <f t="shared" si="0"/>
        <v>30.612244897959183</v>
      </c>
      <c r="V26" s="34">
        <f t="shared" si="1"/>
        <v>0</v>
      </c>
    </row>
    <row r="27" spans="1:22" ht="15" customHeight="1" x14ac:dyDescent="0.25">
      <c r="A27" s="1" t="s">
        <v>25</v>
      </c>
      <c r="B27" s="39" t="s">
        <v>3</v>
      </c>
      <c r="C27" s="7">
        <v>288.7283333333325</v>
      </c>
      <c r="D27" s="7">
        <v>252.38095238095201</v>
      </c>
      <c r="E27" s="7">
        <v>191.11880952380901</v>
      </c>
      <c r="F27" s="7">
        <v>279.7</v>
      </c>
      <c r="G27" s="7">
        <v>584.34071428570996</v>
      </c>
      <c r="H27" s="7">
        <v>675.79</v>
      </c>
      <c r="I27" s="7">
        <v>701.72166666666647</v>
      </c>
      <c r="J27" s="7">
        <v>370.69190476190403</v>
      </c>
      <c r="K27" s="7">
        <v>386.93464617080747</v>
      </c>
      <c r="L27" s="7">
        <v>391.49163343082898</v>
      </c>
      <c r="M27" s="7">
        <v>382.41785714285697</v>
      </c>
      <c r="N27" s="7">
        <v>245.74380952380901</v>
      </c>
      <c r="O27" s="3">
        <v>265.66833333333301</v>
      </c>
      <c r="P27" s="77">
        <v>256.40023809523802</v>
      </c>
      <c r="Q27" s="63">
        <v>280.20833333333331</v>
      </c>
      <c r="R27" s="63">
        <v>281.54761904761909</v>
      </c>
      <c r="S27" s="63">
        <v>312.92517006802723</v>
      </c>
      <c r="T27" s="63">
        <v>445.322051685688</v>
      </c>
      <c r="U27" s="34">
        <f t="shared" si="0"/>
        <v>-34.103486040680089</v>
      </c>
      <c r="V27" s="34">
        <f t="shared" si="1"/>
        <v>42.309438256078543</v>
      </c>
    </row>
    <row r="28" spans="1:22" ht="15" customHeight="1" x14ac:dyDescent="0.25">
      <c r="A28" s="1" t="s">
        <v>26</v>
      </c>
      <c r="B28" s="39" t="s">
        <v>3</v>
      </c>
      <c r="C28" s="7">
        <v>104.89400000000001</v>
      </c>
      <c r="D28" s="7">
        <v>137.5</v>
      </c>
      <c r="E28" s="7">
        <v>139.0149999999995</v>
      </c>
      <c r="F28" s="7">
        <v>185.7</v>
      </c>
      <c r="G28" s="7">
        <v>201.72933333333299</v>
      </c>
      <c r="H28" s="7">
        <v>180.5575</v>
      </c>
      <c r="I28" s="7">
        <v>174.47333333333299</v>
      </c>
      <c r="J28" s="7">
        <v>145.48750000000001</v>
      </c>
      <c r="K28" s="7">
        <v>216.33516647792749</v>
      </c>
      <c r="L28" s="7">
        <v>208.31214945870749</v>
      </c>
      <c r="M28" s="7">
        <v>227.958333333333</v>
      </c>
      <c r="N28" s="7">
        <v>260.1225</v>
      </c>
      <c r="O28" s="3">
        <v>269.98500000000001</v>
      </c>
      <c r="P28" s="77">
        <v>261.93312500000002</v>
      </c>
      <c r="Q28" s="63">
        <v>306.86157857695179</v>
      </c>
      <c r="R28" s="63">
        <v>307.77336105675101</v>
      </c>
      <c r="S28" s="63">
        <v>320.11978829993501</v>
      </c>
      <c r="T28" s="63">
        <v>312.6994583516323</v>
      </c>
      <c r="U28" s="34">
        <f t="shared" si="0"/>
        <v>73.18552724291834</v>
      </c>
      <c r="V28" s="34">
        <f t="shared" si="1"/>
        <v>-2.3179853978131018</v>
      </c>
    </row>
    <row r="29" spans="1:22" s="47" customFormat="1" x14ac:dyDescent="0.25">
      <c r="B29" s="48"/>
      <c r="P29" s="76"/>
      <c r="Q29" s="49"/>
      <c r="R29" s="49"/>
      <c r="S29" s="49"/>
      <c r="T29" s="49"/>
      <c r="U29" s="50">
        <f>AVERAGE(U4:U28)</f>
        <v>33.986778870006894</v>
      </c>
      <c r="V29" s="50">
        <f>AVERAGE(V4:V28)</f>
        <v>1.6670710319790505</v>
      </c>
    </row>
  </sheetData>
  <sortState ref="A4:P28">
    <sortCondition ref="A4:A28"/>
  </sortState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2:V28"/>
  <sheetViews>
    <sheetView workbookViewId="0">
      <selection activeCell="T4" sqref="T4"/>
    </sheetView>
  </sheetViews>
  <sheetFormatPr defaultRowHeight="15" x14ac:dyDescent="0.25"/>
  <cols>
    <col min="16" max="16" width="9.140625" style="75"/>
  </cols>
  <sheetData>
    <row r="2" spans="16:22" x14ac:dyDescent="0.25">
      <c r="U2" s="67" t="s">
        <v>33</v>
      </c>
      <c r="V2" s="67" t="s">
        <v>34</v>
      </c>
    </row>
    <row r="3" spans="16:22" x14ac:dyDescent="0.25">
      <c r="Q3" s="67">
        <v>42795</v>
      </c>
      <c r="R3" s="67">
        <v>42826</v>
      </c>
      <c r="S3" s="67">
        <v>42856</v>
      </c>
      <c r="T3" s="67">
        <v>42887</v>
      </c>
      <c r="U3" s="67" t="s">
        <v>38</v>
      </c>
      <c r="V3" s="67" t="s">
        <v>39</v>
      </c>
    </row>
    <row r="4" spans="16:22" x14ac:dyDescent="0.25">
      <c r="P4" s="79"/>
      <c r="U4" t="e">
        <f>(T4-H4)/H4*100</f>
        <v>#DIV/0!</v>
      </c>
      <c r="V4" t="e">
        <f>(T4-S4)/S4*100</f>
        <v>#DIV/0!</v>
      </c>
    </row>
    <row r="5" spans="16:22" x14ac:dyDescent="0.25">
      <c r="P5" s="79"/>
      <c r="U5" t="e">
        <f t="shared" ref="U5:U28" si="0">(T5-H5)/H5*100</f>
        <v>#DIV/0!</v>
      </c>
      <c r="V5" t="e">
        <f t="shared" ref="V5:V28" si="1">(T5-S5)/S5*100</f>
        <v>#DIV/0!</v>
      </c>
    </row>
    <row r="6" spans="16:22" x14ac:dyDescent="0.25">
      <c r="P6" s="79"/>
      <c r="U6" t="e">
        <f t="shared" si="0"/>
        <v>#DIV/0!</v>
      </c>
      <c r="V6" t="e">
        <f t="shared" si="1"/>
        <v>#DIV/0!</v>
      </c>
    </row>
    <row r="7" spans="16:22" x14ac:dyDescent="0.25">
      <c r="P7" s="79"/>
      <c r="U7" t="e">
        <f t="shared" si="0"/>
        <v>#DIV/0!</v>
      </c>
      <c r="V7" t="e">
        <f t="shared" si="1"/>
        <v>#DIV/0!</v>
      </c>
    </row>
    <row r="8" spans="16:22" x14ac:dyDescent="0.25">
      <c r="P8" s="79"/>
      <c r="U8" t="e">
        <f t="shared" si="0"/>
        <v>#DIV/0!</v>
      </c>
      <c r="V8" t="e">
        <f t="shared" si="1"/>
        <v>#DIV/0!</v>
      </c>
    </row>
    <row r="9" spans="16:22" x14ac:dyDescent="0.25">
      <c r="P9" s="79"/>
      <c r="U9" t="e">
        <f t="shared" si="0"/>
        <v>#DIV/0!</v>
      </c>
      <c r="V9" t="e">
        <f t="shared" si="1"/>
        <v>#DIV/0!</v>
      </c>
    </row>
    <row r="10" spans="16:22" x14ac:dyDescent="0.25">
      <c r="P10" s="79"/>
      <c r="U10" t="e">
        <f t="shared" si="0"/>
        <v>#DIV/0!</v>
      </c>
      <c r="V10" t="e">
        <f t="shared" si="1"/>
        <v>#DIV/0!</v>
      </c>
    </row>
    <row r="11" spans="16:22" x14ac:dyDescent="0.25">
      <c r="P11" s="79"/>
      <c r="U11" t="e">
        <f t="shared" si="0"/>
        <v>#DIV/0!</v>
      </c>
      <c r="V11" t="e">
        <f t="shared" si="1"/>
        <v>#DIV/0!</v>
      </c>
    </row>
    <row r="12" spans="16:22" x14ac:dyDescent="0.25">
      <c r="P12" s="79"/>
      <c r="U12" t="e">
        <f t="shared" si="0"/>
        <v>#DIV/0!</v>
      </c>
      <c r="V12" t="e">
        <f t="shared" si="1"/>
        <v>#DIV/0!</v>
      </c>
    </row>
    <row r="13" spans="16:22" x14ac:dyDescent="0.25">
      <c r="P13" s="79"/>
      <c r="U13" t="e">
        <f t="shared" si="0"/>
        <v>#DIV/0!</v>
      </c>
      <c r="V13" t="e">
        <f t="shared" si="1"/>
        <v>#DIV/0!</v>
      </c>
    </row>
    <row r="14" spans="16:22" x14ac:dyDescent="0.25">
      <c r="P14" s="79"/>
      <c r="U14" t="e">
        <f t="shared" si="0"/>
        <v>#DIV/0!</v>
      </c>
      <c r="V14" t="e">
        <f t="shared" si="1"/>
        <v>#DIV/0!</v>
      </c>
    </row>
    <row r="15" spans="16:22" x14ac:dyDescent="0.25">
      <c r="P15" s="79"/>
      <c r="U15" t="e">
        <f t="shared" si="0"/>
        <v>#DIV/0!</v>
      </c>
      <c r="V15" t="e">
        <f t="shared" si="1"/>
        <v>#DIV/0!</v>
      </c>
    </row>
    <row r="16" spans="16:22" x14ac:dyDescent="0.25">
      <c r="P16" s="79"/>
      <c r="U16" t="e">
        <f t="shared" si="0"/>
        <v>#DIV/0!</v>
      </c>
      <c r="V16" t="e">
        <f t="shared" si="1"/>
        <v>#DIV/0!</v>
      </c>
    </row>
    <row r="17" spans="16:22" x14ac:dyDescent="0.25">
      <c r="P17" s="79"/>
      <c r="U17" t="e">
        <f t="shared" si="0"/>
        <v>#DIV/0!</v>
      </c>
      <c r="V17" t="e">
        <f t="shared" si="1"/>
        <v>#DIV/0!</v>
      </c>
    </row>
    <row r="18" spans="16:22" x14ac:dyDescent="0.25">
      <c r="P18" s="79"/>
      <c r="U18" t="e">
        <f t="shared" si="0"/>
        <v>#DIV/0!</v>
      </c>
      <c r="V18" t="e">
        <f t="shared" si="1"/>
        <v>#DIV/0!</v>
      </c>
    </row>
    <row r="19" spans="16:22" x14ac:dyDescent="0.25">
      <c r="P19" s="79"/>
      <c r="U19" t="e">
        <f t="shared" si="0"/>
        <v>#DIV/0!</v>
      </c>
      <c r="V19" t="e">
        <f t="shared" si="1"/>
        <v>#DIV/0!</v>
      </c>
    </row>
    <row r="20" spans="16:22" x14ac:dyDescent="0.25">
      <c r="P20" s="79"/>
      <c r="U20" t="e">
        <f t="shared" si="0"/>
        <v>#DIV/0!</v>
      </c>
      <c r="V20" t="e">
        <f t="shared" si="1"/>
        <v>#DIV/0!</v>
      </c>
    </row>
    <row r="21" spans="16:22" x14ac:dyDescent="0.25">
      <c r="P21" s="79"/>
      <c r="U21" t="e">
        <f t="shared" si="0"/>
        <v>#DIV/0!</v>
      </c>
      <c r="V21" t="e">
        <f t="shared" si="1"/>
        <v>#DIV/0!</v>
      </c>
    </row>
    <row r="22" spans="16:22" x14ac:dyDescent="0.25">
      <c r="P22" s="79"/>
      <c r="U22" t="e">
        <f t="shared" si="0"/>
        <v>#DIV/0!</v>
      </c>
      <c r="V22" t="e">
        <f t="shared" si="1"/>
        <v>#DIV/0!</v>
      </c>
    </row>
    <row r="23" spans="16:22" x14ac:dyDescent="0.25">
      <c r="P23" s="79"/>
      <c r="U23" t="e">
        <f t="shared" si="0"/>
        <v>#DIV/0!</v>
      </c>
      <c r="V23" t="e">
        <f t="shared" si="1"/>
        <v>#DIV/0!</v>
      </c>
    </row>
    <row r="24" spans="16:22" x14ac:dyDescent="0.25">
      <c r="P24" s="79"/>
      <c r="U24" t="e">
        <f t="shared" si="0"/>
        <v>#DIV/0!</v>
      </c>
      <c r="V24" t="e">
        <f t="shared" si="1"/>
        <v>#DIV/0!</v>
      </c>
    </row>
    <row r="25" spans="16:22" x14ac:dyDescent="0.25">
      <c r="P25" s="79"/>
      <c r="U25" t="e">
        <f t="shared" si="0"/>
        <v>#DIV/0!</v>
      </c>
      <c r="V25" t="e">
        <f t="shared" si="1"/>
        <v>#DIV/0!</v>
      </c>
    </row>
    <row r="26" spans="16:22" x14ac:dyDescent="0.25">
      <c r="P26" s="79"/>
      <c r="U26" t="e">
        <f t="shared" si="0"/>
        <v>#DIV/0!</v>
      </c>
      <c r="V26" t="e">
        <f t="shared" si="1"/>
        <v>#DIV/0!</v>
      </c>
    </row>
    <row r="27" spans="16:22" x14ac:dyDescent="0.25">
      <c r="P27" s="79"/>
      <c r="U27" t="e">
        <f t="shared" si="0"/>
        <v>#DIV/0!</v>
      </c>
      <c r="V27" t="e">
        <f t="shared" si="1"/>
        <v>#DIV/0!</v>
      </c>
    </row>
    <row r="28" spans="16:22" x14ac:dyDescent="0.25">
      <c r="P28" s="79"/>
      <c r="U28" t="e">
        <f t="shared" si="0"/>
        <v>#DIV/0!</v>
      </c>
      <c r="V28" t="e">
        <f t="shared" si="1"/>
        <v>#DIV/0!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workbookViewId="0">
      <pane xSplit="1" topLeftCell="P1" activePane="topRight" state="frozen"/>
      <selection activeCell="T4" sqref="T4"/>
      <selection pane="topRight" activeCell="T4" sqref="T4:T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0" width="10.85546875" style="44" customWidth="1"/>
    <col min="21" max="21" width="23.28515625" style="35" customWidth="1"/>
    <col min="22" max="22" width="25.5703125" style="35" customWidth="1"/>
  </cols>
  <sheetData>
    <row r="1" spans="1:22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</row>
    <row r="2" spans="1:22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U2" s="62" t="s">
        <v>33</v>
      </c>
      <c r="V2" s="62" t="s">
        <v>34</v>
      </c>
    </row>
    <row r="3" spans="1:22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0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>
        <v>42887</v>
      </c>
      <c r="U3" s="62" t="s">
        <v>38</v>
      </c>
      <c r="V3" s="62" t="s">
        <v>39</v>
      </c>
    </row>
    <row r="4" spans="1:22" ht="15" customHeight="1" x14ac:dyDescent="0.25">
      <c r="A4" s="1" t="s">
        <v>21</v>
      </c>
      <c r="B4" s="39" t="s">
        <v>22</v>
      </c>
      <c r="C4" s="2">
        <v>334.80769230769204</v>
      </c>
      <c r="D4" s="2">
        <v>337.09677419354796</v>
      </c>
      <c r="E4" s="2">
        <v>355.99469496021197</v>
      </c>
      <c r="F4" s="2">
        <v>372.4</v>
      </c>
      <c r="G4" s="2">
        <v>357.75</v>
      </c>
      <c r="H4" s="2">
        <v>367.5</v>
      </c>
      <c r="I4" s="2">
        <v>364.14835164835154</v>
      </c>
      <c r="J4" s="2">
        <v>371.40583554376599</v>
      </c>
      <c r="K4" s="2">
        <v>500.33676391957698</v>
      </c>
      <c r="L4" s="2">
        <v>504.39369187449802</v>
      </c>
      <c r="M4" s="2">
        <v>442.37179487179446</v>
      </c>
      <c r="N4" s="2">
        <v>445.19230769230751</v>
      </c>
      <c r="O4" s="3">
        <v>551.05409090909097</v>
      </c>
      <c r="P4" s="77">
        <v>500</v>
      </c>
      <c r="Q4" s="63">
        <v>550</v>
      </c>
      <c r="R4" s="63">
        <v>536.5</v>
      </c>
      <c r="S4" s="63">
        <v>548.5</v>
      </c>
      <c r="T4" s="63">
        <v>510.357142857143</v>
      </c>
      <c r="U4" s="34">
        <f>(T4-H4)/H4*100</f>
        <v>38.872691933916464</v>
      </c>
      <c r="V4" s="34">
        <f>(T4-S4)/S4*100</f>
        <v>-6.9540304727177746</v>
      </c>
    </row>
    <row r="5" spans="1:22" ht="15" customHeight="1" x14ac:dyDescent="0.25">
      <c r="A5" s="1" t="s">
        <v>17</v>
      </c>
      <c r="B5" s="39" t="s">
        <v>18</v>
      </c>
      <c r="C5" s="2">
        <v>28.3066239316239</v>
      </c>
      <c r="D5" s="2">
        <v>28.707983193277251</v>
      </c>
      <c r="E5" s="2">
        <v>30.543956043956001</v>
      </c>
      <c r="F5" s="2">
        <v>30.75</v>
      </c>
      <c r="G5" s="2">
        <v>41.267241379310299</v>
      </c>
      <c r="H5" s="2">
        <v>31.886160714285701</v>
      </c>
      <c r="I5" s="2">
        <v>32.218045112781901</v>
      </c>
      <c r="J5" s="2">
        <v>32.265625</v>
      </c>
      <c r="K5" s="2">
        <v>43.130363784592099</v>
      </c>
      <c r="L5" s="2">
        <v>43.25668899973325</v>
      </c>
      <c r="M5" s="2">
        <v>38.652597402597351</v>
      </c>
      <c r="N5" s="2">
        <v>38.779411764705848</v>
      </c>
      <c r="O5" s="3">
        <v>46.393181818181816</v>
      </c>
      <c r="P5" s="77">
        <v>44.642857142857096</v>
      </c>
      <c r="Q5" s="63">
        <v>50</v>
      </c>
      <c r="R5" s="63">
        <v>48</v>
      </c>
      <c r="S5" s="63">
        <v>47.115384615384613</v>
      </c>
      <c r="T5" s="63">
        <v>45.606060606060609</v>
      </c>
      <c r="U5" s="34">
        <f t="shared" ref="U5:U28" si="0">(T5-H5)/H5*100</f>
        <v>43.027757448478553</v>
      </c>
      <c r="V5" s="34">
        <f t="shared" ref="V5:V28" si="1">(T5-S5)/S5*100</f>
        <v>-3.2034632034631922</v>
      </c>
    </row>
    <row r="6" spans="1:22" ht="15" customHeight="1" x14ac:dyDescent="0.25">
      <c r="A6" s="1" t="s">
        <v>30</v>
      </c>
      <c r="B6" s="39" t="s">
        <v>3</v>
      </c>
      <c r="C6" s="2">
        <v>290.07956410256349</v>
      </c>
      <c r="D6" s="2">
        <v>289.28267857142851</v>
      </c>
      <c r="E6" s="2">
        <v>309.15803160919501</v>
      </c>
      <c r="F6" s="2">
        <v>313.01833333333298</v>
      </c>
      <c r="G6" s="2">
        <v>308.2639646464645</v>
      </c>
      <c r="H6" s="2">
        <v>380.9855641025635</v>
      </c>
      <c r="I6" s="2">
        <v>388.20925925925849</v>
      </c>
      <c r="J6" s="2">
        <v>417.18962912087852</v>
      </c>
      <c r="K6" s="2">
        <v>428.5599679766575</v>
      </c>
      <c r="L6" s="2">
        <v>430.02188715016905</v>
      </c>
      <c r="M6" s="2">
        <v>440.885416666666</v>
      </c>
      <c r="N6" s="2">
        <v>460.24411428571352</v>
      </c>
      <c r="O6" s="3">
        <v>463.32363636363601</v>
      </c>
      <c r="P6" s="77">
        <v>500</v>
      </c>
      <c r="Q6" s="63">
        <v>491.142857142857</v>
      </c>
      <c r="R6" s="63">
        <v>435.65789473684202</v>
      </c>
      <c r="S6" s="63">
        <v>450.67577030812299</v>
      </c>
      <c r="T6" s="63">
        <v>468.78306878306864</v>
      </c>
      <c r="U6" s="34">
        <f t="shared" si="0"/>
        <v>23.044837640323177</v>
      </c>
      <c r="V6" s="34">
        <f t="shared" si="1"/>
        <v>4.0178105121040462</v>
      </c>
    </row>
    <row r="7" spans="1:22" ht="15" customHeight="1" x14ac:dyDescent="0.25">
      <c r="A7" s="1" t="s">
        <v>29</v>
      </c>
      <c r="B7" s="39" t="s">
        <v>3</v>
      </c>
      <c r="C7" s="2">
        <v>269.79795218295203</v>
      </c>
      <c r="D7" s="2">
        <v>264.8013201663195</v>
      </c>
      <c r="E7" s="2">
        <v>294.16391402714896</v>
      </c>
      <c r="F7" s="2">
        <v>285.04174999999952</v>
      </c>
      <c r="G7" s="2">
        <v>279.55146774193548</v>
      </c>
      <c r="H7" s="2">
        <v>359.38233082706751</v>
      </c>
      <c r="I7" s="2">
        <v>359.75157894736799</v>
      </c>
      <c r="J7" s="2">
        <v>389.29323076922998</v>
      </c>
      <c r="K7" s="2">
        <v>392.46116304325597</v>
      </c>
      <c r="L7" s="2">
        <v>423.97299323529398</v>
      </c>
      <c r="M7" s="2">
        <v>415.3725833333325</v>
      </c>
      <c r="N7" s="2">
        <v>440.4014542483655</v>
      </c>
      <c r="O7" s="3">
        <v>451.88090909090897</v>
      </c>
      <c r="P7" s="77">
        <v>425</v>
      </c>
      <c r="Q7" s="63">
        <v>436.13445378151255</v>
      </c>
      <c r="R7" s="63">
        <v>429.18288413992343</v>
      </c>
      <c r="S7" s="63">
        <v>431.53968253968299</v>
      </c>
      <c r="T7" s="63">
        <v>449.14162634750858</v>
      </c>
      <c r="U7" s="34">
        <f t="shared" si="0"/>
        <v>24.975990142273488</v>
      </c>
      <c r="V7" s="34">
        <f t="shared" si="1"/>
        <v>4.0788702684849785</v>
      </c>
    </row>
    <row r="8" spans="1:22" ht="15" customHeight="1" x14ac:dyDescent="0.25">
      <c r="A8" s="1" t="s">
        <v>12</v>
      </c>
      <c r="B8" s="39" t="s">
        <v>3</v>
      </c>
      <c r="C8" s="2">
        <v>871.349722222222</v>
      </c>
      <c r="D8" s="2">
        <v>858.53124999999955</v>
      </c>
      <c r="E8" s="2">
        <v>811.38318181818158</v>
      </c>
      <c r="F8" s="2">
        <v>840.06015151515101</v>
      </c>
      <c r="G8" s="2">
        <v>797.83583333333308</v>
      </c>
      <c r="H8" s="2">
        <v>766.61031468531405</v>
      </c>
      <c r="I8" s="2">
        <v>901.69098214285702</v>
      </c>
      <c r="J8" s="2">
        <v>937.41238636363551</v>
      </c>
      <c r="K8" s="2">
        <v>1041.3318067079831</v>
      </c>
      <c r="L8" s="2">
        <v>965.74668855611048</v>
      </c>
      <c r="M8" s="2">
        <v>1010.43273076923</v>
      </c>
      <c r="N8" s="2">
        <v>892.53577380952345</v>
      </c>
      <c r="O8" s="3">
        <v>1000.63625</v>
      </c>
      <c r="P8" s="77">
        <v>994.44399999999996</v>
      </c>
      <c r="Q8" s="63">
        <v>1061.6406540319585</v>
      </c>
      <c r="R8" s="63">
        <v>1066.4267165582955</v>
      </c>
      <c r="S8" s="63">
        <v>1287.6499962026201</v>
      </c>
      <c r="T8" s="63">
        <v>1292.27241054721</v>
      </c>
      <c r="U8" s="34">
        <f t="shared" si="0"/>
        <v>68.569661246688952</v>
      </c>
      <c r="V8" s="34">
        <f t="shared" si="1"/>
        <v>0.35898065143647956</v>
      </c>
    </row>
    <row r="9" spans="1:22" ht="15" customHeight="1" x14ac:dyDescent="0.25">
      <c r="A9" s="1" t="s">
        <v>11</v>
      </c>
      <c r="B9" s="39" t="s">
        <v>3</v>
      </c>
      <c r="C9" s="2">
        <v>1054.0784478021901</v>
      </c>
      <c r="D9" s="2">
        <v>1151.3471153846149</v>
      </c>
      <c r="E9" s="2">
        <v>1081.7861775362301</v>
      </c>
      <c r="F9" s="2">
        <v>1140.92677777777</v>
      </c>
      <c r="G9" s="2">
        <v>1164.3373529411751</v>
      </c>
      <c r="H9" s="2">
        <v>1171.9040527950251</v>
      </c>
      <c r="I9" s="2">
        <v>1182.2916457680199</v>
      </c>
      <c r="J9" s="2">
        <v>1214.8031043956</v>
      </c>
      <c r="K9" s="2">
        <v>1302.94848431172</v>
      </c>
      <c r="L9" s="2">
        <v>1383.6054562224899</v>
      </c>
      <c r="M9" s="2">
        <v>1337.76558571428</v>
      </c>
      <c r="N9" s="2">
        <v>1264.2632211538448</v>
      </c>
      <c r="O9" s="3">
        <v>1385.7349999999999</v>
      </c>
      <c r="P9" s="77">
        <v>1360.8330000000001</v>
      </c>
      <c r="Q9" s="63">
        <v>1381.0044893378226</v>
      </c>
      <c r="R9" s="63">
        <v>1338.9741063889671</v>
      </c>
      <c r="S9" s="63">
        <v>1404.3365954837795</v>
      </c>
      <c r="T9" s="63">
        <v>1468.92829392829</v>
      </c>
      <c r="U9" s="34">
        <f t="shared" si="0"/>
        <v>25.345440219688083</v>
      </c>
      <c r="V9" s="34">
        <f t="shared" si="1"/>
        <v>4.5994456494427043</v>
      </c>
    </row>
    <row r="10" spans="1:22" ht="15" customHeight="1" x14ac:dyDescent="0.25">
      <c r="A10" s="1" t="s">
        <v>10</v>
      </c>
      <c r="B10" s="39" t="s">
        <v>9</v>
      </c>
      <c r="C10" s="2">
        <v>214.294871794871</v>
      </c>
      <c r="D10" s="2">
        <v>221.357466063348</v>
      </c>
      <c r="E10" s="2">
        <v>234.11931818181802</v>
      </c>
      <c r="F10" s="2">
        <v>231.0625</v>
      </c>
      <c r="G10" s="2">
        <v>235</v>
      </c>
      <c r="H10" s="2">
        <v>265.50480769230751</v>
      </c>
      <c r="I10" s="2">
        <v>330.7142857142855</v>
      </c>
      <c r="J10" s="2">
        <v>264.810924369747</v>
      </c>
      <c r="K10" s="2">
        <v>330.37199203288696</v>
      </c>
      <c r="L10" s="2">
        <v>305.47153316898601</v>
      </c>
      <c r="M10" s="2">
        <v>304.70588235294099</v>
      </c>
      <c r="N10" s="2">
        <v>301.5126050420165</v>
      </c>
      <c r="O10" s="3">
        <v>307.83999999999997</v>
      </c>
      <c r="P10" s="77">
        <v>360.41666666666652</v>
      </c>
      <c r="Q10" s="63">
        <v>352.5</v>
      </c>
      <c r="R10" s="63">
        <v>306.55172413793099</v>
      </c>
      <c r="S10" s="63">
        <v>306.22580645161298</v>
      </c>
      <c r="T10" s="63">
        <v>310</v>
      </c>
      <c r="U10" s="34">
        <f t="shared" si="0"/>
        <v>16.758714350384871</v>
      </c>
      <c r="V10" s="34">
        <f t="shared" si="1"/>
        <v>1.2324870957547407</v>
      </c>
    </row>
    <row r="11" spans="1:22" ht="15" customHeight="1" x14ac:dyDescent="0.25">
      <c r="A11" s="1" t="s">
        <v>8</v>
      </c>
      <c r="B11" s="39" t="s">
        <v>9</v>
      </c>
      <c r="C11" s="2">
        <v>179.71804511278151</v>
      </c>
      <c r="D11" s="2">
        <v>284.93927125506002</v>
      </c>
      <c r="E11" s="2">
        <v>189.3461538461535</v>
      </c>
      <c r="F11" s="2">
        <v>204.61722488038248</v>
      </c>
      <c r="G11" s="2">
        <v>189.444444444444</v>
      </c>
      <c r="H11" s="2">
        <v>271.15384615384596</v>
      </c>
      <c r="I11" s="2">
        <v>301.78571428571399</v>
      </c>
      <c r="J11" s="2">
        <v>246.33458646616498</v>
      </c>
      <c r="K11" s="2">
        <v>249.22686080613101</v>
      </c>
      <c r="L11" s="2">
        <v>245.79706349206299</v>
      </c>
      <c r="M11" s="2">
        <v>289.50854700854649</v>
      </c>
      <c r="N11" s="2">
        <v>274.6794871794865</v>
      </c>
      <c r="O11" s="3">
        <v>275.185454545455</v>
      </c>
      <c r="P11" s="77">
        <v>291.60714285714249</v>
      </c>
      <c r="Q11" s="63">
        <v>280</v>
      </c>
      <c r="R11" s="63">
        <v>265.75757575757575</v>
      </c>
      <c r="S11" s="63">
        <v>294.44444444444446</v>
      </c>
      <c r="T11" s="63">
        <v>289.71428571428601</v>
      </c>
      <c r="U11" s="34">
        <f t="shared" si="0"/>
        <v>6.8449848024317941</v>
      </c>
      <c r="V11" s="34">
        <f t="shared" si="1"/>
        <v>-1.6064690026953228</v>
      </c>
    </row>
    <row r="12" spans="1:22" ht="15" customHeight="1" x14ac:dyDescent="0.25">
      <c r="A12" s="1" t="s">
        <v>7</v>
      </c>
      <c r="B12" s="39" t="s">
        <v>3</v>
      </c>
      <c r="C12" s="2">
        <v>360</v>
      </c>
      <c r="D12" s="2">
        <v>433.33</v>
      </c>
      <c r="E12" s="2">
        <v>386.666666666666</v>
      </c>
      <c r="F12" s="2">
        <v>380</v>
      </c>
      <c r="G12" s="2">
        <v>385</v>
      </c>
      <c r="H12" s="2">
        <v>400</v>
      </c>
      <c r="I12" s="2">
        <v>466.664999999999</v>
      </c>
      <c r="J12" s="2">
        <v>500</v>
      </c>
      <c r="K12" s="2">
        <v>480.68354795868601</v>
      </c>
      <c r="L12" s="2">
        <v>492.24110000000002</v>
      </c>
      <c r="M12" s="2">
        <v>500</v>
      </c>
      <c r="N12" s="2">
        <v>590</v>
      </c>
      <c r="O12" s="3">
        <v>600.75</v>
      </c>
      <c r="P12" s="77">
        <v>640</v>
      </c>
      <c r="Q12" s="63">
        <v>600</v>
      </c>
      <c r="R12" s="63">
        <v>620</v>
      </c>
      <c r="S12" s="63">
        <v>640</v>
      </c>
      <c r="T12" s="63">
        <v>622.72108843537399</v>
      </c>
      <c r="U12" s="34">
        <f t="shared" si="0"/>
        <v>55.680272108843496</v>
      </c>
      <c r="V12" s="34">
        <f t="shared" si="1"/>
        <v>-2.6998299319728147</v>
      </c>
    </row>
    <row r="13" spans="1:22" ht="15" customHeight="1" x14ac:dyDescent="0.25">
      <c r="A13" s="1" t="s">
        <v>14</v>
      </c>
      <c r="B13" s="39" t="s">
        <v>3</v>
      </c>
      <c r="C13" s="2">
        <v>571.42999999999995</v>
      </c>
      <c r="D13" s="2">
        <v>623.33500000000004</v>
      </c>
      <c r="E13" s="2">
        <v>866.67</v>
      </c>
      <c r="F13" s="4">
        <v>573.31571899999994</v>
      </c>
      <c r="G13" s="4">
        <v>625.3920055000001</v>
      </c>
      <c r="H13" s="2">
        <v>500</v>
      </c>
      <c r="I13" s="2">
        <v>727.27</v>
      </c>
      <c r="J13" s="2">
        <v>714.29</v>
      </c>
      <c r="K13" s="2">
        <v>862.8374637025405</v>
      </c>
      <c r="L13" s="2">
        <v>860.77294931845802</v>
      </c>
      <c r="M13" s="4">
        <v>716.64715699999999</v>
      </c>
      <c r="N13" s="2">
        <v>700</v>
      </c>
      <c r="O13" s="3">
        <v>701.99</v>
      </c>
      <c r="P13" s="77">
        <v>700</v>
      </c>
      <c r="Q13" s="63">
        <v>700.995</v>
      </c>
      <c r="R13" s="63">
        <v>705</v>
      </c>
      <c r="S13" s="63">
        <v>710.33</v>
      </c>
      <c r="T13" s="63">
        <v>707.66499999999996</v>
      </c>
      <c r="U13" s="34">
        <f t="shared" si="0"/>
        <v>41.532999999999994</v>
      </c>
      <c r="V13" s="34">
        <f t="shared" si="1"/>
        <v>-0.37517773429252282</v>
      </c>
    </row>
    <row r="14" spans="1:22" ht="15" customHeight="1" x14ac:dyDescent="0.25">
      <c r="A14" s="1" t="s">
        <v>13</v>
      </c>
      <c r="B14" s="39" t="s">
        <v>3</v>
      </c>
      <c r="C14" s="2">
        <v>716.10999999999945</v>
      </c>
      <c r="D14" s="2">
        <v>796.96833333333302</v>
      </c>
      <c r="E14" s="2">
        <v>916.66666666666595</v>
      </c>
      <c r="F14" s="2">
        <v>875</v>
      </c>
      <c r="G14" s="2">
        <v>930</v>
      </c>
      <c r="H14" s="2">
        <v>808.70999999999901</v>
      </c>
      <c r="I14" s="2">
        <v>720.63400000000001</v>
      </c>
      <c r="J14" s="2">
        <v>818.68200000000002</v>
      </c>
      <c r="K14" s="2">
        <v>1028.2899840780201</v>
      </c>
      <c r="L14" s="2">
        <v>1056.09522547456</v>
      </c>
      <c r="M14" s="2">
        <v>1000</v>
      </c>
      <c r="N14" s="2">
        <v>950</v>
      </c>
      <c r="O14" s="3">
        <v>1078.625</v>
      </c>
      <c r="P14" s="77">
        <v>975</v>
      </c>
      <c r="Q14" s="63">
        <v>1000</v>
      </c>
      <c r="R14" s="63">
        <v>950</v>
      </c>
      <c r="S14" s="63">
        <v>950</v>
      </c>
      <c r="T14" s="63">
        <v>956.66666666667004</v>
      </c>
      <c r="U14" s="34">
        <f t="shared" si="0"/>
        <v>18.295392250209741</v>
      </c>
      <c r="V14" s="34">
        <f t="shared" si="1"/>
        <v>0.70175438596526729</v>
      </c>
    </row>
    <row r="15" spans="1:22" ht="15" customHeight="1" x14ac:dyDescent="0.25">
      <c r="A15" s="1" t="s">
        <v>24</v>
      </c>
      <c r="B15" s="39" t="s">
        <v>16</v>
      </c>
      <c r="C15" s="2">
        <v>125</v>
      </c>
      <c r="D15" s="2">
        <v>123.333333333333</v>
      </c>
      <c r="E15" s="2">
        <v>130</v>
      </c>
      <c r="F15" s="2">
        <v>125</v>
      </c>
      <c r="G15" s="2">
        <v>130</v>
      </c>
      <c r="H15" s="4">
        <v>130.429</v>
      </c>
      <c r="I15" s="4">
        <v>125.41250000000001</v>
      </c>
      <c r="J15" s="4">
        <v>130.429</v>
      </c>
      <c r="K15" s="2">
        <v>120.1483895429775</v>
      </c>
      <c r="L15" s="2">
        <v>126.59399999999999</v>
      </c>
      <c r="M15" s="4">
        <v>130.8594157</v>
      </c>
      <c r="N15" s="2">
        <v>130</v>
      </c>
      <c r="O15" s="3">
        <v>140.93</v>
      </c>
      <c r="P15" s="78">
        <v>155.34</v>
      </c>
      <c r="Q15" s="63">
        <v>155.13499999999999</v>
      </c>
      <c r="R15" s="63">
        <v>160</v>
      </c>
      <c r="S15" s="63">
        <v>160</v>
      </c>
      <c r="T15" s="63">
        <v>160</v>
      </c>
      <c r="U15" s="34">
        <f t="shared" si="0"/>
        <v>22.672105129994094</v>
      </c>
      <c r="V15" s="34">
        <f t="shared" si="1"/>
        <v>0</v>
      </c>
    </row>
    <row r="16" spans="1:22" ht="15" customHeight="1" x14ac:dyDescent="0.25">
      <c r="A16" s="1" t="s">
        <v>23</v>
      </c>
      <c r="B16" s="39" t="s">
        <v>16</v>
      </c>
      <c r="C16" s="2">
        <v>134.42857142857099</v>
      </c>
      <c r="D16" s="2">
        <v>133.60810810810801</v>
      </c>
      <c r="E16" s="2">
        <v>136.28205128205099</v>
      </c>
      <c r="F16" s="2">
        <v>137.36206896551698</v>
      </c>
      <c r="G16" s="2">
        <v>135.91071428571399</v>
      </c>
      <c r="H16" s="2">
        <v>140.892857142857</v>
      </c>
      <c r="I16" s="2">
        <v>139.20168067226848</v>
      </c>
      <c r="J16" s="2">
        <v>138.17640692640651</v>
      </c>
      <c r="K16" s="2">
        <v>151.32342529394501</v>
      </c>
      <c r="L16" s="2">
        <v>156.42751047497501</v>
      </c>
      <c r="M16" s="2">
        <v>146.95238095238051</v>
      </c>
      <c r="N16" s="2">
        <v>146.4946236559135</v>
      </c>
      <c r="O16" s="3">
        <v>165.75590909090909</v>
      </c>
      <c r="P16" s="78">
        <v>200.22</v>
      </c>
      <c r="Q16" s="63">
        <v>198</v>
      </c>
      <c r="R16" s="63">
        <v>198.8</v>
      </c>
      <c r="S16" s="63">
        <v>199.208333333333</v>
      </c>
      <c r="T16" s="63">
        <v>192.96875</v>
      </c>
      <c r="U16" s="34">
        <f t="shared" si="0"/>
        <v>36.961343472750457</v>
      </c>
      <c r="V16" s="34">
        <f t="shared" si="1"/>
        <v>-3.1321899184269459</v>
      </c>
    </row>
    <row r="17" spans="1:22" ht="15" customHeight="1" x14ac:dyDescent="0.25">
      <c r="A17" s="1" t="s">
        <v>15</v>
      </c>
      <c r="B17" s="39" t="s">
        <v>16</v>
      </c>
      <c r="C17" s="2">
        <v>1031.25</v>
      </c>
      <c r="D17" s="6">
        <v>1122.2222222222199</v>
      </c>
      <c r="E17" s="2">
        <v>1185.7142857142801</v>
      </c>
      <c r="F17" s="2">
        <v>1037.5</v>
      </c>
      <c r="G17" s="2">
        <v>1225</v>
      </c>
      <c r="H17" s="2">
        <v>1187.5</v>
      </c>
      <c r="I17" s="2">
        <v>1137.5</v>
      </c>
      <c r="J17" s="2">
        <v>1300</v>
      </c>
      <c r="K17" s="2">
        <v>1291.39715750343</v>
      </c>
      <c r="L17" s="2">
        <v>1300.52375910101</v>
      </c>
      <c r="M17" s="2">
        <v>1288.88888888888</v>
      </c>
      <c r="N17" s="2">
        <v>1370</v>
      </c>
      <c r="O17" s="3">
        <v>1375.2750000000001</v>
      </c>
      <c r="P17" s="77">
        <v>1366.6666666666599</v>
      </c>
      <c r="Q17" s="63">
        <v>1542.8571428571399</v>
      </c>
      <c r="R17" s="63">
        <v>1750</v>
      </c>
      <c r="S17" s="63">
        <v>1638.8888888888901</v>
      </c>
      <c r="T17" s="63">
        <v>1610</v>
      </c>
      <c r="U17" s="34">
        <f t="shared" si="0"/>
        <v>35.578947368421055</v>
      </c>
      <c r="V17" s="34">
        <f t="shared" si="1"/>
        <v>-1.7627118644068493</v>
      </c>
    </row>
    <row r="18" spans="1:22" ht="15" customHeight="1" x14ac:dyDescent="0.25">
      <c r="A18" s="1" t="s">
        <v>27</v>
      </c>
      <c r="B18" s="39" t="s">
        <v>3</v>
      </c>
      <c r="C18" s="2">
        <v>127.75914285714251</v>
      </c>
      <c r="D18" s="6">
        <v>131.88401544401501</v>
      </c>
      <c r="E18" s="2">
        <v>148.42128378378351</v>
      </c>
      <c r="F18" s="2">
        <v>154.2806875</v>
      </c>
      <c r="G18" s="2">
        <v>195.2876896551715</v>
      </c>
      <c r="H18" s="2">
        <v>199.53519841269798</v>
      </c>
      <c r="I18" s="2">
        <v>195.38154761904701</v>
      </c>
      <c r="J18" s="2">
        <v>205.181827731092</v>
      </c>
      <c r="K18" s="2">
        <v>179.937316852176</v>
      </c>
      <c r="L18" s="2">
        <v>207.85699622792151</v>
      </c>
      <c r="M18" s="2">
        <v>211.7099007444165</v>
      </c>
      <c r="N18" s="2">
        <v>219.74794117646999</v>
      </c>
      <c r="O18" s="3">
        <v>243.32454545454544</v>
      </c>
      <c r="P18" s="77">
        <v>267.858571428571</v>
      </c>
      <c r="Q18" s="63">
        <v>294.16666666666703</v>
      </c>
      <c r="R18" s="63">
        <v>317.68707482993199</v>
      </c>
      <c r="S18" s="63">
        <v>324.57142857142901</v>
      </c>
      <c r="T18" s="63">
        <v>392.26190476190476</v>
      </c>
      <c r="U18" s="34">
        <f t="shared" si="0"/>
        <v>96.587824044252471</v>
      </c>
      <c r="V18" s="34">
        <f t="shared" si="1"/>
        <v>20.855340375586689</v>
      </c>
    </row>
    <row r="19" spans="1:22" ht="15" customHeight="1" x14ac:dyDescent="0.25">
      <c r="A19" s="1" t="s">
        <v>28</v>
      </c>
      <c r="B19" s="39" t="s">
        <v>3</v>
      </c>
      <c r="C19" s="2">
        <v>157.30374434389051</v>
      </c>
      <c r="D19" s="6">
        <v>156.38445512820448</v>
      </c>
      <c r="E19" s="2">
        <v>178.31930555555499</v>
      </c>
      <c r="F19" s="2">
        <v>186.38833870967699</v>
      </c>
      <c r="G19" s="2">
        <v>223.07001724137899</v>
      </c>
      <c r="H19" s="2">
        <v>227.37464285714202</v>
      </c>
      <c r="I19" s="2">
        <v>223.8193055555555</v>
      </c>
      <c r="J19" s="2">
        <v>238.49351648351598</v>
      </c>
      <c r="K19" s="2" t="s">
        <v>36</v>
      </c>
      <c r="L19" s="2">
        <v>242.19877640692602</v>
      </c>
      <c r="M19" s="2">
        <v>257.62877171215848</v>
      </c>
      <c r="N19" s="2">
        <v>249.126018145161</v>
      </c>
      <c r="O19" s="3">
        <v>255.77545454545452</v>
      </c>
      <c r="P19" s="77">
        <v>289.74928571428552</v>
      </c>
      <c r="Q19" s="63">
        <v>303.33333333333297</v>
      </c>
      <c r="R19" s="63">
        <v>384.00000000000006</v>
      </c>
      <c r="S19" s="63">
        <v>394.79430988081498</v>
      </c>
      <c r="T19" s="63">
        <v>453.17460317460319</v>
      </c>
      <c r="U19" s="34">
        <f t="shared" si="0"/>
        <v>99.307450241639202</v>
      </c>
      <c r="V19" s="34">
        <f t="shared" si="1"/>
        <v>14.787521459317063</v>
      </c>
    </row>
    <row r="20" spans="1:22" ht="15" customHeight="1" x14ac:dyDescent="0.25">
      <c r="A20" s="1" t="s">
        <v>19</v>
      </c>
      <c r="B20" s="39" t="s">
        <v>3</v>
      </c>
      <c r="C20" s="2">
        <v>941.18</v>
      </c>
      <c r="D20" s="6">
        <v>1000</v>
      </c>
      <c r="E20" s="4">
        <v>954.66</v>
      </c>
      <c r="F20" s="4">
        <v>944.28589399999998</v>
      </c>
      <c r="G20" s="4">
        <v>1003.3000000000001</v>
      </c>
      <c r="H20" s="4">
        <v>957.81037800000001</v>
      </c>
      <c r="I20" s="4">
        <v>947.40203745020005</v>
      </c>
      <c r="J20" s="4">
        <v>1006.6108900000002</v>
      </c>
      <c r="K20" s="2">
        <v>991.46345509214905</v>
      </c>
      <c r="L20" s="2">
        <v>983.78657444432201</v>
      </c>
      <c r="M20" s="4">
        <v>1009.9327059370003</v>
      </c>
      <c r="N20" s="4">
        <v>994.07528449395295</v>
      </c>
      <c r="O20" s="3">
        <v>1179.74</v>
      </c>
      <c r="P20" s="78">
        <v>1000.33</v>
      </c>
      <c r="Q20" s="63">
        <v>1090.0350000000001</v>
      </c>
      <c r="R20" s="63">
        <v>1095.55</v>
      </c>
      <c r="S20" s="63">
        <v>1150.98</v>
      </c>
      <c r="T20" s="63">
        <v>1123.2649999999999</v>
      </c>
      <c r="U20" s="34">
        <f t="shared" si="0"/>
        <v>17.274256554359432</v>
      </c>
      <c r="V20" s="34">
        <f t="shared" si="1"/>
        <v>-2.4079480095223325</v>
      </c>
    </row>
    <row r="21" spans="1:22" ht="15" customHeight="1" x14ac:dyDescent="0.25">
      <c r="A21" s="1" t="s">
        <v>20</v>
      </c>
      <c r="B21" s="39" t="s">
        <v>3</v>
      </c>
      <c r="C21" s="2">
        <v>1428.57</v>
      </c>
      <c r="D21" s="2">
        <v>1477.7750000000001</v>
      </c>
      <c r="E21" s="2">
        <v>1785.71</v>
      </c>
      <c r="F21" s="2">
        <v>1833.35</v>
      </c>
      <c r="G21" s="2">
        <v>1833.335</v>
      </c>
      <c r="H21" s="2">
        <v>1673.9949999999999</v>
      </c>
      <c r="I21" s="2">
        <v>1921.0549999999901</v>
      </c>
      <c r="J21" s="2">
        <v>1833.335</v>
      </c>
      <c r="K21" s="2">
        <v>2289.3400245981948</v>
      </c>
      <c r="L21" s="2">
        <v>1873.8700524999999</v>
      </c>
      <c r="M21" s="2">
        <v>1834.1866666666599</v>
      </c>
      <c r="N21" s="2">
        <v>2166.67</v>
      </c>
      <c r="O21" s="3">
        <v>2911.59</v>
      </c>
      <c r="P21" s="78">
        <v>2875.89</v>
      </c>
      <c r="Q21" s="63">
        <v>2809.5238095238101</v>
      </c>
      <c r="R21" s="63">
        <v>2750</v>
      </c>
      <c r="S21" s="63">
        <v>2940.4761904761899</v>
      </c>
      <c r="T21" s="63">
        <v>2950</v>
      </c>
      <c r="U21" s="34">
        <f t="shared" si="0"/>
        <v>76.225138067915381</v>
      </c>
      <c r="V21" s="34">
        <f t="shared" si="1"/>
        <v>0.32388663967613257</v>
      </c>
    </row>
    <row r="22" spans="1:22" ht="15" customHeight="1" x14ac:dyDescent="0.25">
      <c r="A22" s="1" t="s">
        <v>31</v>
      </c>
      <c r="B22" s="39" t="s">
        <v>3</v>
      </c>
      <c r="C22" s="2">
        <v>295.57018681318601</v>
      </c>
      <c r="D22" s="2">
        <v>171.06036866359401</v>
      </c>
      <c r="E22" s="2">
        <v>160.68902027027002</v>
      </c>
      <c r="F22" s="2">
        <v>142.166847507331</v>
      </c>
      <c r="G22" s="2">
        <v>136.2479467084635</v>
      </c>
      <c r="H22" s="2">
        <v>176.45128968253948</v>
      </c>
      <c r="I22" s="2">
        <v>158.3114520202015</v>
      </c>
      <c r="J22" s="2">
        <v>164.50552884615351</v>
      </c>
      <c r="K22" s="2">
        <v>223.465147132883</v>
      </c>
      <c r="L22" s="2">
        <v>277.08094399238701</v>
      </c>
      <c r="M22" s="2">
        <v>309.30700992555802</v>
      </c>
      <c r="N22" s="2">
        <v>189.83396718146651</v>
      </c>
      <c r="O22" s="3">
        <v>207.12090909090901</v>
      </c>
      <c r="P22" s="77">
        <v>221.481666666667</v>
      </c>
      <c r="Q22" s="63">
        <v>226.218350862714</v>
      </c>
      <c r="R22" s="63">
        <v>194.91004480657901</v>
      </c>
      <c r="S22" s="63">
        <v>185.07544603915071</v>
      </c>
      <c r="T22" s="63">
        <v>210.46785201797482</v>
      </c>
      <c r="U22" s="34">
        <f t="shared" si="0"/>
        <v>19.278160220101473</v>
      </c>
      <c r="V22" s="34">
        <f t="shared" si="1"/>
        <v>13.720029599957103</v>
      </c>
    </row>
    <row r="23" spans="1:22" ht="15" customHeight="1" x14ac:dyDescent="0.25">
      <c r="A23" s="1" t="s">
        <v>4</v>
      </c>
      <c r="B23" s="39" t="s">
        <v>3</v>
      </c>
      <c r="C23" s="2">
        <v>197.00757575757549</v>
      </c>
      <c r="D23" s="2">
        <v>192.03703703703701</v>
      </c>
      <c r="E23" s="2">
        <v>231.38528138528051</v>
      </c>
      <c r="F23" s="2">
        <v>248.09523809523751</v>
      </c>
      <c r="G23" s="2">
        <v>270.925833333333</v>
      </c>
      <c r="H23" s="2">
        <v>307.55566666666596</v>
      </c>
      <c r="I23" s="2">
        <v>309.5</v>
      </c>
      <c r="J23" s="2">
        <v>385.47619047619003</v>
      </c>
      <c r="K23" s="2">
        <v>267.92091386747398</v>
      </c>
      <c r="L23" s="2">
        <v>345.20355322480998</v>
      </c>
      <c r="M23" s="2">
        <v>351.25668449197798</v>
      </c>
      <c r="N23" s="2">
        <v>394.03846153846149</v>
      </c>
      <c r="O23" s="3">
        <v>394.47062499999998</v>
      </c>
      <c r="P23" s="77">
        <v>456</v>
      </c>
      <c r="Q23" s="63">
        <v>450</v>
      </c>
      <c r="R23" s="63">
        <v>400</v>
      </c>
      <c r="S23" s="63">
        <v>427.777777777778</v>
      </c>
      <c r="T23" s="63">
        <v>425.41125541125501</v>
      </c>
      <c r="U23" s="34">
        <f t="shared" si="0"/>
        <v>38.320083652473535</v>
      </c>
      <c r="V23" s="34">
        <f t="shared" si="1"/>
        <v>-0.55321302074563283</v>
      </c>
    </row>
    <row r="24" spans="1:22" ht="15" customHeight="1" x14ac:dyDescent="0.25">
      <c r="A24" s="1" t="s">
        <v>5</v>
      </c>
      <c r="B24" s="39" t="s">
        <v>3</v>
      </c>
      <c r="C24" s="2">
        <v>155.81748987854201</v>
      </c>
      <c r="D24" s="6">
        <v>157.5441119691115</v>
      </c>
      <c r="E24" s="2">
        <v>199.04365904365849</v>
      </c>
      <c r="F24" s="2">
        <v>190.60303030302998</v>
      </c>
      <c r="G24" s="2">
        <v>220.26819923371602</v>
      </c>
      <c r="H24" s="2">
        <v>276.12781954887146</v>
      </c>
      <c r="I24" s="2">
        <v>274.77517857142851</v>
      </c>
      <c r="J24" s="2">
        <v>351.23552123552048</v>
      </c>
      <c r="K24" s="2">
        <v>250.05652966547001</v>
      </c>
      <c r="L24" s="2">
        <v>315.80670736779848</v>
      </c>
      <c r="M24" s="2">
        <v>298.77091575091549</v>
      </c>
      <c r="N24" s="2">
        <v>332.74529411764649</v>
      </c>
      <c r="O24" s="3">
        <v>335.08045454545498</v>
      </c>
      <c r="P24" s="77">
        <v>363.33333333333303</v>
      </c>
      <c r="Q24" s="63">
        <v>320</v>
      </c>
      <c r="R24" s="63">
        <v>305.25641025641022</v>
      </c>
      <c r="S24" s="63">
        <v>326.274509803922</v>
      </c>
      <c r="T24" s="63">
        <v>307.64705882352939</v>
      </c>
      <c r="U24" s="34">
        <f t="shared" si="0"/>
        <v>11.414727906138914</v>
      </c>
      <c r="V24" s="34">
        <f t="shared" si="1"/>
        <v>-5.7091346153847464</v>
      </c>
    </row>
    <row r="25" spans="1:22" ht="15" customHeight="1" x14ac:dyDescent="0.25">
      <c r="A25" s="1" t="s">
        <v>6</v>
      </c>
      <c r="B25" s="39" t="s">
        <v>3</v>
      </c>
      <c r="C25" s="2">
        <v>143.75</v>
      </c>
      <c r="D25" s="2">
        <v>157.222222222222</v>
      </c>
      <c r="E25" s="2">
        <v>200</v>
      </c>
      <c r="F25" s="2">
        <v>205</v>
      </c>
      <c r="G25" s="2">
        <v>212</v>
      </c>
      <c r="H25" s="2">
        <v>275</v>
      </c>
      <c r="I25" s="2">
        <v>240</v>
      </c>
      <c r="J25" s="2">
        <v>363.33333333333303</v>
      </c>
      <c r="K25" s="2">
        <v>264.12983496746301</v>
      </c>
      <c r="L25" s="2">
        <v>328.31356340378852</v>
      </c>
      <c r="M25" s="2">
        <v>280</v>
      </c>
      <c r="N25" s="2">
        <v>305</v>
      </c>
      <c r="O25" s="3">
        <v>307.03333333333302</v>
      </c>
      <c r="P25" s="78">
        <v>310.14</v>
      </c>
      <c r="Q25" s="63">
        <v>300</v>
      </c>
      <c r="R25" s="63">
        <v>300</v>
      </c>
      <c r="S25" s="63">
        <v>313.33333333333331</v>
      </c>
      <c r="T25" s="63">
        <v>304</v>
      </c>
      <c r="U25" s="34">
        <f t="shared" si="0"/>
        <v>10.545454545454545</v>
      </c>
      <c r="V25" s="34">
        <f t="shared" si="1"/>
        <v>-2.9787234042553132</v>
      </c>
    </row>
    <row r="26" spans="1:22" ht="15" customHeight="1" x14ac:dyDescent="0.25">
      <c r="A26" s="1" t="s">
        <v>2</v>
      </c>
      <c r="B26" s="39" t="s">
        <v>3</v>
      </c>
      <c r="C26" s="2">
        <v>224.59821428571399</v>
      </c>
      <c r="D26" s="2">
        <v>227.2767857142855</v>
      </c>
      <c r="E26" s="2">
        <v>289.59134615384596</v>
      </c>
      <c r="F26" s="2">
        <v>293.7142857142855</v>
      </c>
      <c r="G26" s="2">
        <v>323.07692307692298</v>
      </c>
      <c r="H26" s="2">
        <v>366.68597402597351</v>
      </c>
      <c r="I26" s="2">
        <v>379.26406926406901</v>
      </c>
      <c r="J26" s="2">
        <v>446.19047619047547</v>
      </c>
      <c r="K26" s="2">
        <v>398.68615376571449</v>
      </c>
      <c r="L26" s="2">
        <v>454.95329831932747</v>
      </c>
      <c r="M26" s="2">
        <v>452.71978021977998</v>
      </c>
      <c r="N26" s="2">
        <v>468.80324543610504</v>
      </c>
      <c r="O26" s="3">
        <v>472.059545454545</v>
      </c>
      <c r="P26" s="77">
        <v>465</v>
      </c>
      <c r="Q26" s="63">
        <v>464</v>
      </c>
      <c r="R26" s="63">
        <v>453.68421052631578</v>
      </c>
      <c r="S26" s="63">
        <v>461.62162162162201</v>
      </c>
      <c r="T26" s="63">
        <v>439.642857142857</v>
      </c>
      <c r="U26" s="34">
        <f t="shared" si="0"/>
        <v>19.896284091770504</v>
      </c>
      <c r="V26" s="34">
        <f t="shared" si="1"/>
        <v>-4.7612077617933544</v>
      </c>
    </row>
    <row r="27" spans="1:22" ht="15" customHeight="1" x14ac:dyDescent="0.25">
      <c r="A27" s="1" t="s">
        <v>25</v>
      </c>
      <c r="B27" s="39" t="s">
        <v>3</v>
      </c>
      <c r="C27" s="2">
        <v>235.92399766899752</v>
      </c>
      <c r="D27" s="2">
        <v>218.51987878787799</v>
      </c>
      <c r="E27" s="2">
        <v>195.92507722007701</v>
      </c>
      <c r="F27" s="2">
        <v>258.398636363636</v>
      </c>
      <c r="G27" s="2">
        <v>956.52943722943655</v>
      </c>
      <c r="H27" s="2">
        <v>894.02159523809496</v>
      </c>
      <c r="I27" s="2">
        <v>608.99237903225799</v>
      </c>
      <c r="J27" s="2">
        <v>234.105023041474</v>
      </c>
      <c r="K27" s="2">
        <v>295.10562284790052</v>
      </c>
      <c r="L27" s="2">
        <v>291.99524449744899</v>
      </c>
      <c r="M27" s="2">
        <v>225.73314285714201</v>
      </c>
      <c r="N27" s="2">
        <v>208.04040322580602</v>
      </c>
      <c r="O27" s="3">
        <v>230.54590909090911</v>
      </c>
      <c r="P27" s="77">
        <v>216.40023809523751</v>
      </c>
      <c r="Q27" s="63">
        <v>206.41226962231968</v>
      </c>
      <c r="R27" s="63">
        <v>233.75699979429208</v>
      </c>
      <c r="S27" s="63">
        <v>312.71049441539839</v>
      </c>
      <c r="T27" s="63">
        <v>425.19323512879168</v>
      </c>
      <c r="U27" s="34">
        <f t="shared" si="0"/>
        <v>-52.440384282266173</v>
      </c>
      <c r="V27" s="34">
        <f t="shared" si="1"/>
        <v>35.970248111972047</v>
      </c>
    </row>
    <row r="28" spans="1:22" ht="15" customHeight="1" x14ac:dyDescent="0.25">
      <c r="A28" s="1" t="s">
        <v>26</v>
      </c>
      <c r="B28" s="39" t="s">
        <v>3</v>
      </c>
      <c r="C28" s="2">
        <v>105.20340225563905</v>
      </c>
      <c r="D28" s="2">
        <v>123.63132456140301</v>
      </c>
      <c r="E28" s="2">
        <v>129.0928088803085</v>
      </c>
      <c r="F28" s="2">
        <v>146.32489583333299</v>
      </c>
      <c r="G28" s="2">
        <v>153.72166666666601</v>
      </c>
      <c r="H28" s="2">
        <v>187.0596031746025</v>
      </c>
      <c r="I28" s="2">
        <v>180.17102272727249</v>
      </c>
      <c r="J28" s="2">
        <v>164.71868303571401</v>
      </c>
      <c r="K28" s="2">
        <v>235.24598832686451</v>
      </c>
      <c r="L28" s="2">
        <v>180.16301263480602</v>
      </c>
      <c r="M28" s="2">
        <v>205.93561507936448</v>
      </c>
      <c r="N28" s="2">
        <v>170.25386554621801</v>
      </c>
      <c r="O28" s="3">
        <v>194.30409090909092</v>
      </c>
      <c r="P28" s="77">
        <v>191.93312499999999</v>
      </c>
      <c r="Q28" s="63">
        <v>235.922134295653</v>
      </c>
      <c r="R28" s="63">
        <v>240.89947132286599</v>
      </c>
      <c r="S28" s="63">
        <v>259.656725096093</v>
      </c>
      <c r="T28" s="63">
        <v>299.5342154091083</v>
      </c>
      <c r="U28" s="34">
        <f t="shared" si="0"/>
        <v>60.127686751009165</v>
      </c>
      <c r="V28" s="34">
        <f t="shared" si="1"/>
        <v>15.357772958993285</v>
      </c>
    </row>
    <row r="29" spans="1:22" s="47" customFormat="1" x14ac:dyDescent="0.25">
      <c r="B29" s="48"/>
      <c r="P29" s="76"/>
      <c r="Q29" s="49"/>
      <c r="R29" s="49"/>
      <c r="S29" s="49"/>
      <c r="T29" s="49"/>
      <c r="U29" s="50">
        <f>AVERAGE(U4:U28)</f>
        <v>34.187912796290099</v>
      </c>
      <c r="V29" s="50">
        <f>AVERAGE(V4:V28)</f>
        <v>3.194401950760549</v>
      </c>
    </row>
  </sheetData>
  <sortState ref="A4:P28">
    <sortCondition ref="A4:A28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workbookViewId="0">
      <pane xSplit="1" topLeftCell="P1" activePane="topRight" state="frozen"/>
      <selection activeCell="T4" sqref="T4"/>
      <selection pane="topRight" activeCell="T4" sqref="T4:T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0" width="10.85546875" style="44" customWidth="1"/>
    <col min="21" max="21" width="23.28515625" style="35" customWidth="1"/>
    <col min="22" max="22" width="25.5703125" style="35" customWidth="1"/>
  </cols>
  <sheetData>
    <row r="1" spans="1:22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</row>
    <row r="2" spans="1:22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U2" s="62" t="s">
        <v>33</v>
      </c>
      <c r="V2" s="62" t="s">
        <v>34</v>
      </c>
    </row>
    <row r="3" spans="1:22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0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>
        <v>42887</v>
      </c>
      <c r="U3" s="62" t="s">
        <v>38</v>
      </c>
      <c r="V3" s="62" t="s">
        <v>39</v>
      </c>
    </row>
    <row r="4" spans="1:22" ht="15" customHeight="1" x14ac:dyDescent="0.25">
      <c r="A4" s="1" t="s">
        <v>21</v>
      </c>
      <c r="B4" s="39" t="s">
        <v>22</v>
      </c>
      <c r="C4" s="6">
        <v>330.91594827586198</v>
      </c>
      <c r="D4" s="6">
        <v>328.58630952380952</v>
      </c>
      <c r="E4" s="2">
        <v>350.13071895424798</v>
      </c>
      <c r="F4" s="6">
        <v>339.23645320196999</v>
      </c>
      <c r="G4" s="2">
        <v>357.63888888888846</v>
      </c>
      <c r="H4" s="2">
        <v>372.8125</v>
      </c>
      <c r="I4" s="2">
        <v>391.36363636363598</v>
      </c>
      <c r="J4" s="2">
        <v>403.14705882352899</v>
      </c>
      <c r="K4" s="2">
        <v>503.938943050349</v>
      </c>
      <c r="L4" s="2">
        <v>510.937895455714</v>
      </c>
      <c r="M4" s="2">
        <v>481.1</v>
      </c>
      <c r="N4" s="2">
        <v>494.33333333333297</v>
      </c>
      <c r="O4" s="3">
        <v>549.03</v>
      </c>
      <c r="P4" s="77">
        <v>497.38636363636402</v>
      </c>
      <c r="Q4" s="63">
        <v>494.16666666666669</v>
      </c>
      <c r="R4" s="63">
        <v>521</v>
      </c>
      <c r="S4" s="63">
        <v>517.63157894736798</v>
      </c>
      <c r="T4" s="63">
        <v>520</v>
      </c>
      <c r="U4" s="34">
        <f>(T4-H4)/H4*100</f>
        <v>39.480301760268233</v>
      </c>
      <c r="V4" s="34">
        <f>(T4-S4)/S4*100</f>
        <v>0.45754956786993733</v>
      </c>
    </row>
    <row r="5" spans="1:22" ht="15" customHeight="1" x14ac:dyDescent="0.25">
      <c r="A5" s="1" t="s">
        <v>17</v>
      </c>
      <c r="B5" s="39" t="s">
        <v>18</v>
      </c>
      <c r="C5" s="2">
        <v>29.6875</v>
      </c>
      <c r="D5" s="2">
        <v>29.5</v>
      </c>
      <c r="E5" s="2">
        <v>31.55952380952375</v>
      </c>
      <c r="F5" s="2">
        <v>30.856321839080401</v>
      </c>
      <c r="G5" s="2">
        <v>31.654545454545449</v>
      </c>
      <c r="H5" s="2">
        <v>34.02777777777775</v>
      </c>
      <c r="I5" s="2">
        <v>35.984848484848449</v>
      </c>
      <c r="J5" s="2">
        <v>37.19791666666665</v>
      </c>
      <c r="K5" s="2">
        <v>40.622435481640402</v>
      </c>
      <c r="L5" s="2">
        <v>40.324503699537601</v>
      </c>
      <c r="M5" s="2">
        <v>39.613095238095198</v>
      </c>
      <c r="N5" s="2">
        <v>39.6666666666666</v>
      </c>
      <c r="O5" s="3">
        <v>45.323181818181801</v>
      </c>
      <c r="P5" s="77">
        <v>45.272727272727252</v>
      </c>
      <c r="Q5" s="63">
        <v>47.142857142857146</v>
      </c>
      <c r="R5" s="63">
        <v>47.61904761904762</v>
      </c>
      <c r="S5" s="63">
        <v>46.829268292682926</v>
      </c>
      <c r="T5" s="63">
        <v>47.428571428571431</v>
      </c>
      <c r="U5" s="34">
        <f t="shared" ref="U5:U28" si="0">(T5-H5)/H5*100</f>
        <v>39.38192419825085</v>
      </c>
      <c r="V5" s="34">
        <f t="shared" ref="V5:V28" si="1">(T5-S5)/S5*100</f>
        <v>1.2797619047619113</v>
      </c>
    </row>
    <row r="6" spans="1:22" ht="15" customHeight="1" x14ac:dyDescent="0.25">
      <c r="A6" s="1" t="s">
        <v>30</v>
      </c>
      <c r="B6" s="39" t="s">
        <v>3</v>
      </c>
      <c r="C6" s="2">
        <v>271.46128735632146</v>
      </c>
      <c r="D6" s="2">
        <v>261.82051411290297</v>
      </c>
      <c r="E6" s="2">
        <v>281.680578093306</v>
      </c>
      <c r="F6" s="2">
        <v>267.42023809523755</v>
      </c>
      <c r="G6" s="2">
        <v>262.92357142857099</v>
      </c>
      <c r="H6" s="6">
        <v>341.31849999999997</v>
      </c>
      <c r="I6" s="2">
        <v>318.07363636363601</v>
      </c>
      <c r="J6" s="2">
        <v>420.47666666666646</v>
      </c>
      <c r="K6" s="2">
        <v>388.61951041076645</v>
      </c>
      <c r="L6" s="2">
        <v>402.22768047619002</v>
      </c>
      <c r="M6" s="2">
        <v>394.28212643678103</v>
      </c>
      <c r="N6" s="2">
        <v>412.77649769585196</v>
      </c>
      <c r="O6" s="3">
        <v>422.08727272727276</v>
      </c>
      <c r="P6" s="77">
        <v>426.78533333333303</v>
      </c>
      <c r="Q6" s="63">
        <v>427.89404223227803</v>
      </c>
      <c r="R6" s="63">
        <v>412.43902439024401</v>
      </c>
      <c r="S6" s="63">
        <v>412.478696741855</v>
      </c>
      <c r="T6" s="63">
        <v>399.86406327236773</v>
      </c>
      <c r="U6" s="34">
        <f t="shared" si="0"/>
        <v>17.152765898235156</v>
      </c>
      <c r="V6" s="34">
        <f t="shared" si="1"/>
        <v>-3.0582509034113818</v>
      </c>
    </row>
    <row r="7" spans="1:22" ht="15" customHeight="1" x14ac:dyDescent="0.25">
      <c r="A7" s="1" t="s">
        <v>29</v>
      </c>
      <c r="B7" s="39" t="s">
        <v>3</v>
      </c>
      <c r="C7" s="2">
        <v>243.03300202839699</v>
      </c>
      <c r="D7" s="2">
        <v>236.1194999999995</v>
      </c>
      <c r="E7" s="2">
        <v>262.4618235294115</v>
      </c>
      <c r="F7" s="2">
        <v>244.35166666666649</v>
      </c>
      <c r="G7" s="2">
        <v>275.36303030302997</v>
      </c>
      <c r="H7" s="2">
        <v>314.11239495798247</v>
      </c>
      <c r="I7" s="2">
        <v>298.35064935064901</v>
      </c>
      <c r="J7" s="2">
        <v>331.73625000000004</v>
      </c>
      <c r="K7" s="6">
        <v>305.29745598857897</v>
      </c>
      <c r="L7" s="2">
        <v>303.15394648385802</v>
      </c>
      <c r="M7" s="2">
        <v>386.17341191066953</v>
      </c>
      <c r="N7" s="2">
        <v>392.04301075268751</v>
      </c>
      <c r="O7" s="3">
        <v>395.50090909090898</v>
      </c>
      <c r="P7" s="77">
        <v>367.5</v>
      </c>
      <c r="Q7" s="63">
        <v>374</v>
      </c>
      <c r="R7" s="63">
        <v>390</v>
      </c>
      <c r="S7" s="63">
        <v>395.45063879210198</v>
      </c>
      <c r="T7" s="63">
        <v>392.54201680672264</v>
      </c>
      <c r="U7" s="34">
        <f t="shared" si="0"/>
        <v>24.968649154781485</v>
      </c>
      <c r="V7" s="34">
        <f t="shared" si="1"/>
        <v>-0.73552087164751656</v>
      </c>
    </row>
    <row r="8" spans="1:22" ht="15" customHeight="1" x14ac:dyDescent="0.25">
      <c r="A8" s="1" t="s">
        <v>12</v>
      </c>
      <c r="B8" s="39" t="s">
        <v>3</v>
      </c>
      <c r="C8" s="2">
        <v>819.95715909090904</v>
      </c>
      <c r="D8" s="2">
        <v>934.51089712918656</v>
      </c>
      <c r="E8" s="2">
        <v>794.933444816053</v>
      </c>
      <c r="F8" s="2">
        <v>834.94113553113493</v>
      </c>
      <c r="G8" s="2">
        <v>874.05166666666651</v>
      </c>
      <c r="H8" s="2">
        <v>850.63708333333307</v>
      </c>
      <c r="I8" s="2">
        <v>898.13535714285695</v>
      </c>
      <c r="J8" s="2">
        <v>905.2429545454545</v>
      </c>
      <c r="K8" s="6">
        <v>1021.6867604724</v>
      </c>
      <c r="L8" s="2">
        <v>1094.6228138809065</v>
      </c>
      <c r="M8" s="2">
        <v>976.88791666666646</v>
      </c>
      <c r="N8" s="2">
        <v>899.84293333333301</v>
      </c>
      <c r="O8" s="3">
        <v>991.9943750000001</v>
      </c>
      <c r="P8" s="77">
        <v>994.44600000000003</v>
      </c>
      <c r="Q8" s="63">
        <v>971.09918233988014</v>
      </c>
      <c r="R8" s="63">
        <v>1042.3172676261922</v>
      </c>
      <c r="S8" s="63">
        <v>1225.5694996125601</v>
      </c>
      <c r="T8" s="63">
        <v>1296.96506188745</v>
      </c>
      <c r="U8" s="34">
        <f t="shared" si="0"/>
        <v>52.469847282594614</v>
      </c>
      <c r="V8" s="34">
        <f t="shared" si="1"/>
        <v>5.8255009036582779</v>
      </c>
    </row>
    <row r="9" spans="1:22" ht="15" customHeight="1" x14ac:dyDescent="0.25">
      <c r="A9" s="1" t="s">
        <v>11</v>
      </c>
      <c r="B9" s="39" t="s">
        <v>3</v>
      </c>
      <c r="C9" s="2">
        <v>1000.851610576923</v>
      </c>
      <c r="D9" s="2">
        <v>1146.8445833333299</v>
      </c>
      <c r="E9" s="2">
        <v>1053.9034375000001</v>
      </c>
      <c r="F9" s="2">
        <v>1140.759589947085</v>
      </c>
      <c r="G9" s="2">
        <v>1175.657916666665</v>
      </c>
      <c r="H9" s="2">
        <v>1155.1619629629599</v>
      </c>
      <c r="I9" s="2">
        <v>1163.4121176470551</v>
      </c>
      <c r="J9" s="2">
        <v>1257.94624999999</v>
      </c>
      <c r="K9" s="2">
        <v>1277.7085291051701</v>
      </c>
      <c r="L9" s="2">
        <v>1354.8808183591</v>
      </c>
      <c r="M9" s="2">
        <v>1350.0364423076901</v>
      </c>
      <c r="N9" s="2">
        <v>1303.5956785714202</v>
      </c>
      <c r="O9" s="3">
        <v>1405.08666666667</v>
      </c>
      <c r="P9" s="77">
        <v>1398.3091818181802</v>
      </c>
      <c r="Q9" s="63">
        <v>1309.1599781096409</v>
      </c>
      <c r="R9" s="63">
        <v>1399.8289517590476</v>
      </c>
      <c r="S9" s="63">
        <v>1478.8929361518699</v>
      </c>
      <c r="T9" s="63">
        <v>1493.2347468047101</v>
      </c>
      <c r="U9" s="34">
        <f t="shared" si="0"/>
        <v>29.266266954860804</v>
      </c>
      <c r="V9" s="34">
        <f t="shared" si="1"/>
        <v>0.96976666141621293</v>
      </c>
    </row>
    <row r="10" spans="1:22" ht="15" customHeight="1" x14ac:dyDescent="0.25">
      <c r="A10" s="1" t="s">
        <v>10</v>
      </c>
      <c r="B10" s="39" t="s">
        <v>9</v>
      </c>
      <c r="C10" s="2">
        <v>219.10256410256352</v>
      </c>
      <c r="D10" s="2">
        <v>226.1403508771925</v>
      </c>
      <c r="E10" s="2">
        <v>202.9047619047615</v>
      </c>
      <c r="F10" s="2">
        <v>228.82211538461502</v>
      </c>
      <c r="G10" s="2">
        <v>207.333333333333</v>
      </c>
      <c r="H10" s="2">
        <v>254.5454545454545</v>
      </c>
      <c r="I10" s="2">
        <v>293.66028708133899</v>
      </c>
      <c r="J10" s="2">
        <v>230.75</v>
      </c>
      <c r="K10" s="2">
        <v>301.24298011298902</v>
      </c>
      <c r="L10" s="2">
        <v>288.7844702564895</v>
      </c>
      <c r="M10" s="2">
        <v>283.95833333333303</v>
      </c>
      <c r="N10" s="2">
        <v>275.267857142857</v>
      </c>
      <c r="O10" s="3">
        <v>306.17500000000001</v>
      </c>
      <c r="P10" s="77">
        <v>320</v>
      </c>
      <c r="Q10" s="63">
        <v>326.15384615384602</v>
      </c>
      <c r="R10" s="63">
        <v>299.857142857143</v>
      </c>
      <c r="S10" s="63">
        <v>300</v>
      </c>
      <c r="T10" s="63">
        <v>294.82758620689657</v>
      </c>
      <c r="U10" s="34">
        <f t="shared" si="0"/>
        <v>15.825123152709386</v>
      </c>
      <c r="V10" s="34">
        <f t="shared" si="1"/>
        <v>-1.7241379310344769</v>
      </c>
    </row>
    <row r="11" spans="1:22" ht="15" customHeight="1" x14ac:dyDescent="0.25">
      <c r="A11" s="1" t="s">
        <v>8</v>
      </c>
      <c r="B11" s="39" t="s">
        <v>9</v>
      </c>
      <c r="C11" s="2">
        <v>158.57142857142799</v>
      </c>
      <c r="D11" s="2">
        <v>182.333333333333</v>
      </c>
      <c r="E11" s="2">
        <v>164.1875</v>
      </c>
      <c r="F11" s="2">
        <v>188.26923076923049</v>
      </c>
      <c r="G11" s="2">
        <v>204.9350649350645</v>
      </c>
      <c r="H11" s="2">
        <v>240.7142857142855</v>
      </c>
      <c r="I11" s="2">
        <v>300</v>
      </c>
      <c r="J11" s="2">
        <v>222.142857142857</v>
      </c>
      <c r="K11" s="2">
        <v>267.49866814243552</v>
      </c>
      <c r="L11" s="2">
        <v>256.87860471123554</v>
      </c>
      <c r="M11" s="2">
        <v>265.42028985507199</v>
      </c>
      <c r="N11" s="2">
        <v>232.333333333333</v>
      </c>
      <c r="O11" s="3">
        <v>294.472222222222</v>
      </c>
      <c r="P11" s="77">
        <v>225.625</v>
      </c>
      <c r="Q11" s="63">
        <v>258.33333333333331</v>
      </c>
      <c r="R11" s="63">
        <v>242.66666666666666</v>
      </c>
      <c r="S11" s="63">
        <v>257.69230769230768</v>
      </c>
      <c r="T11" s="63">
        <v>250.71428571428572</v>
      </c>
      <c r="U11" s="34">
        <f t="shared" si="0"/>
        <v>4.1543026706232435</v>
      </c>
      <c r="V11" s="34">
        <f t="shared" si="1"/>
        <v>-2.7078891257995652</v>
      </c>
    </row>
    <row r="12" spans="1:22" ht="15" customHeight="1" x14ac:dyDescent="0.25">
      <c r="A12" s="1" t="s">
        <v>7</v>
      </c>
      <c r="B12" s="39" t="s">
        <v>3</v>
      </c>
      <c r="C12" s="4">
        <v>270.56</v>
      </c>
      <c r="D12" s="4">
        <v>270.70691407999999</v>
      </c>
      <c r="E12" s="4">
        <v>270.85390793434544</v>
      </c>
      <c r="F12" s="2">
        <v>360</v>
      </c>
      <c r="G12" s="4">
        <v>360.19547999999998</v>
      </c>
      <c r="H12" s="5">
        <v>360.39106614563997</v>
      </c>
      <c r="I12" s="4">
        <v>360.58675849455705</v>
      </c>
      <c r="J12" s="2">
        <v>322.22000000000003</v>
      </c>
      <c r="K12" s="2">
        <v>270.05081888707502</v>
      </c>
      <c r="L12" s="2">
        <v>245</v>
      </c>
      <c r="M12" s="4">
        <v>245.13303499999998</v>
      </c>
      <c r="N12" s="4">
        <v>245.26614223800496</v>
      </c>
      <c r="O12" s="3">
        <v>216.39</v>
      </c>
      <c r="P12" s="78">
        <v>250.45</v>
      </c>
      <c r="Q12" s="63">
        <v>253.42</v>
      </c>
      <c r="R12" s="63">
        <v>290</v>
      </c>
      <c r="S12" s="63">
        <v>308.68</v>
      </c>
      <c r="T12" s="63">
        <v>299.34000000000003</v>
      </c>
      <c r="U12" s="34">
        <f t="shared" si="0"/>
        <v>-16.940227403131075</v>
      </c>
      <c r="V12" s="34">
        <f t="shared" si="1"/>
        <v>-3.0257872230141163</v>
      </c>
    </row>
    <row r="13" spans="1:22" ht="15" customHeight="1" x14ac:dyDescent="0.25">
      <c r="A13" s="1" t="s">
        <v>14</v>
      </c>
      <c r="B13" s="39" t="s">
        <v>3</v>
      </c>
      <c r="C13" s="4">
        <v>700.25</v>
      </c>
      <c r="D13" s="2">
        <v>746.67</v>
      </c>
      <c r="E13" s="4">
        <v>747.07544180999992</v>
      </c>
      <c r="F13" s="4">
        <v>747.48110377490275</v>
      </c>
      <c r="G13" s="4">
        <v>747.88698601425244</v>
      </c>
      <c r="H13" s="4">
        <v>748.29308864765812</v>
      </c>
      <c r="I13" s="4">
        <v>748.69941179479372</v>
      </c>
      <c r="J13" s="4">
        <v>749.1059555753983</v>
      </c>
      <c r="K13" s="2">
        <v>699.38772580029058</v>
      </c>
      <c r="L13" s="2">
        <v>908.30792420221599</v>
      </c>
      <c r="M13" s="4">
        <v>908.80113540505772</v>
      </c>
      <c r="N13" s="4">
        <v>909.29461442158265</v>
      </c>
      <c r="O13" s="3">
        <v>962.91</v>
      </c>
      <c r="P13" s="78">
        <v>960.34</v>
      </c>
      <c r="Q13" s="63">
        <v>961.625</v>
      </c>
      <c r="R13" s="63">
        <v>962</v>
      </c>
      <c r="S13" s="63">
        <v>980.32</v>
      </c>
      <c r="T13" s="63">
        <v>971.16000000000008</v>
      </c>
      <c r="U13" s="34">
        <f t="shared" si="0"/>
        <v>29.783371613803748</v>
      </c>
      <c r="V13" s="34">
        <f t="shared" si="1"/>
        <v>-0.93438877101354334</v>
      </c>
    </row>
    <row r="14" spans="1:22" ht="15" customHeight="1" x14ac:dyDescent="0.25">
      <c r="A14" s="1" t="s">
        <v>13</v>
      </c>
      <c r="B14" s="39" t="s">
        <v>3</v>
      </c>
      <c r="C14" s="2">
        <v>708.33</v>
      </c>
      <c r="D14" s="2">
        <v>800</v>
      </c>
      <c r="E14" s="2">
        <v>875</v>
      </c>
      <c r="F14" s="2">
        <v>875</v>
      </c>
      <c r="G14" s="2">
        <v>850</v>
      </c>
      <c r="H14" s="2">
        <v>825.755</v>
      </c>
      <c r="I14" s="2">
        <v>714.29</v>
      </c>
      <c r="J14" s="2">
        <v>732.54</v>
      </c>
      <c r="K14" s="2">
        <v>819.49408835939448</v>
      </c>
      <c r="L14" s="2">
        <v>1097.5712110136101</v>
      </c>
      <c r="M14" s="2">
        <v>1050</v>
      </c>
      <c r="N14" s="2">
        <v>1100</v>
      </c>
      <c r="O14" s="3">
        <v>1120</v>
      </c>
      <c r="P14" s="77">
        <v>950</v>
      </c>
      <c r="Q14" s="63">
        <v>1035</v>
      </c>
      <c r="R14" s="63">
        <v>1040</v>
      </c>
      <c r="S14" s="63">
        <v>1100.67</v>
      </c>
      <c r="T14" s="63">
        <v>1070.335</v>
      </c>
      <c r="U14" s="34">
        <f t="shared" si="0"/>
        <v>29.618954774721324</v>
      </c>
      <c r="V14" s="34">
        <f t="shared" si="1"/>
        <v>-2.7560485885869546</v>
      </c>
    </row>
    <row r="15" spans="1:22" ht="15" customHeight="1" x14ac:dyDescent="0.25">
      <c r="A15" s="1" t="s">
        <v>24</v>
      </c>
      <c r="B15" s="39" t="s">
        <v>16</v>
      </c>
      <c r="C15" s="2">
        <v>110</v>
      </c>
      <c r="D15" s="2">
        <v>123.75</v>
      </c>
      <c r="E15" s="2">
        <v>115</v>
      </c>
      <c r="F15" s="2">
        <v>127.5</v>
      </c>
      <c r="G15" s="2">
        <v>106.666666666666</v>
      </c>
      <c r="H15" s="2">
        <v>122.5</v>
      </c>
      <c r="I15" s="2">
        <v>110</v>
      </c>
      <c r="J15" s="2">
        <v>127.5</v>
      </c>
      <c r="K15" s="2">
        <v>140.00629987390852</v>
      </c>
      <c r="L15" s="2">
        <v>148.297</v>
      </c>
      <c r="M15" s="2">
        <v>150</v>
      </c>
      <c r="N15" s="2">
        <v>140</v>
      </c>
      <c r="O15" s="3">
        <v>164.47</v>
      </c>
      <c r="P15" s="77">
        <v>150</v>
      </c>
      <c r="Q15" s="63">
        <v>180</v>
      </c>
      <c r="R15" s="63">
        <v>180</v>
      </c>
      <c r="S15" s="63">
        <v>180.11</v>
      </c>
      <c r="T15" s="63">
        <v>180.05500000000001</v>
      </c>
      <c r="U15" s="34">
        <f t="shared" si="0"/>
        <v>46.98367346938776</v>
      </c>
      <c r="V15" s="34">
        <f t="shared" si="1"/>
        <v>-3.0536894120263627E-2</v>
      </c>
    </row>
    <row r="16" spans="1:22" ht="15" customHeight="1" x14ac:dyDescent="0.25">
      <c r="A16" s="1" t="s">
        <v>23</v>
      </c>
      <c r="B16" s="39" t="s">
        <v>16</v>
      </c>
      <c r="C16" s="2">
        <v>137.66666666666652</v>
      </c>
      <c r="D16" s="2">
        <v>136.907894736842</v>
      </c>
      <c r="E16" s="2">
        <v>140.72984749455298</v>
      </c>
      <c r="F16" s="2">
        <v>143.16666666666652</v>
      </c>
      <c r="G16" s="2">
        <v>143.75420875420798</v>
      </c>
      <c r="H16" s="2">
        <v>144.8148148148145</v>
      </c>
      <c r="I16" s="2">
        <v>144.46969696969649</v>
      </c>
      <c r="J16" s="6">
        <v>145.97916666666652</v>
      </c>
      <c r="K16" s="2">
        <v>150.23596374411801</v>
      </c>
      <c r="L16" s="2">
        <v>162.477333097772</v>
      </c>
      <c r="M16" s="2">
        <v>150.0896551724135</v>
      </c>
      <c r="N16" s="2">
        <v>151.18390804597649</v>
      </c>
      <c r="O16" s="3">
        <v>176.20499999999998</v>
      </c>
      <c r="P16" s="77">
        <v>185.25974025974</v>
      </c>
      <c r="Q16" s="63">
        <v>197.39130434782609</v>
      </c>
      <c r="R16" s="63">
        <v>197.82051282051282</v>
      </c>
      <c r="S16" s="63">
        <v>199.51219512195121</v>
      </c>
      <c r="T16" s="63">
        <v>196</v>
      </c>
      <c r="U16" s="34">
        <f t="shared" si="0"/>
        <v>35.34526854219979</v>
      </c>
      <c r="V16" s="34">
        <f t="shared" si="1"/>
        <v>-1.7603911980440041</v>
      </c>
    </row>
    <row r="17" spans="1:22" ht="15" customHeight="1" x14ac:dyDescent="0.25">
      <c r="A17" s="1" t="s">
        <v>15</v>
      </c>
      <c r="B17" s="39" t="s">
        <v>16</v>
      </c>
      <c r="C17" s="2">
        <v>1081.249999999995</v>
      </c>
      <c r="D17" s="2">
        <v>1165.8333333333298</v>
      </c>
      <c r="E17" s="2">
        <v>1181.6666666666652</v>
      </c>
      <c r="F17" s="2">
        <v>1150</v>
      </c>
      <c r="G17" s="2">
        <v>1113.3928571428551</v>
      </c>
      <c r="H17" s="2">
        <v>1208.3333333333298</v>
      </c>
      <c r="I17" s="2">
        <v>1234.1666666666652</v>
      </c>
      <c r="J17" s="2">
        <v>1256.249999999995</v>
      </c>
      <c r="K17" s="2">
        <v>1393.6930087301848</v>
      </c>
      <c r="L17" s="2">
        <v>1402.62593733157</v>
      </c>
      <c r="M17" s="2">
        <v>1379.6875</v>
      </c>
      <c r="N17" s="2">
        <v>1380.555555555555</v>
      </c>
      <c r="O17" s="3">
        <v>1404.6</v>
      </c>
      <c r="P17" s="77">
        <v>1546.6666666666652</v>
      </c>
      <c r="Q17" s="63">
        <v>1536.3636363636363</v>
      </c>
      <c r="R17" s="63">
        <v>1468.421052631579</v>
      </c>
      <c r="S17" s="63">
        <v>1497.8571428571399</v>
      </c>
      <c r="T17" s="63">
        <v>1571.875</v>
      </c>
      <c r="U17" s="34">
        <f t="shared" si="0"/>
        <v>30.086206896552099</v>
      </c>
      <c r="V17" s="34">
        <f t="shared" si="1"/>
        <v>4.9415832141156084</v>
      </c>
    </row>
    <row r="18" spans="1:22" ht="15" customHeight="1" x14ac:dyDescent="0.25">
      <c r="A18" s="1" t="s">
        <v>27</v>
      </c>
      <c r="B18" s="39" t="s">
        <v>3</v>
      </c>
      <c r="C18" s="2">
        <v>128.87450000000001</v>
      </c>
      <c r="D18" s="2">
        <v>131.1404310344825</v>
      </c>
      <c r="E18" s="2">
        <v>121.92070043103399</v>
      </c>
      <c r="F18" s="2">
        <v>153.05343749999949</v>
      </c>
      <c r="G18" s="2">
        <v>205.33407467532402</v>
      </c>
      <c r="H18" s="2">
        <v>206.37327083333298</v>
      </c>
      <c r="I18" s="2">
        <v>190.10066844919749</v>
      </c>
      <c r="J18" s="2">
        <v>195.77125000000001</v>
      </c>
      <c r="K18" s="2">
        <v>187.6606898466415</v>
      </c>
      <c r="L18" s="2">
        <v>200.23449131361599</v>
      </c>
      <c r="M18" s="2">
        <v>239.40333333333251</v>
      </c>
      <c r="N18" s="2">
        <v>236.00460591132952</v>
      </c>
      <c r="O18" s="3">
        <v>240.439545454545</v>
      </c>
      <c r="P18" s="77">
        <v>268.28571428571399</v>
      </c>
      <c r="Q18" s="63">
        <v>310.38359788359799</v>
      </c>
      <c r="R18" s="63">
        <v>339.4413517535321</v>
      </c>
      <c r="S18" s="63">
        <v>350.63578919940102</v>
      </c>
      <c r="T18" s="63">
        <v>411.86186186186183</v>
      </c>
      <c r="U18" s="34">
        <f t="shared" si="0"/>
        <v>99.571320548813418</v>
      </c>
      <c r="V18" s="34">
        <f t="shared" si="1"/>
        <v>17.461444196057954</v>
      </c>
    </row>
    <row r="19" spans="1:22" ht="15" customHeight="1" x14ac:dyDescent="0.25">
      <c r="A19" s="1" t="s">
        <v>28</v>
      </c>
      <c r="B19" s="39" t="s">
        <v>3</v>
      </c>
      <c r="C19" s="2">
        <v>134.422803921568</v>
      </c>
      <c r="D19" s="2">
        <v>137.326333333333</v>
      </c>
      <c r="E19" s="2">
        <v>139.328020833333</v>
      </c>
      <c r="F19" s="2">
        <v>164.57249999999948</v>
      </c>
      <c r="G19" s="2">
        <v>220.677666666666</v>
      </c>
      <c r="H19" s="2">
        <v>227.60412745098</v>
      </c>
      <c r="I19" s="2">
        <v>214.38669047618998</v>
      </c>
      <c r="J19" s="2">
        <v>214.30957843137199</v>
      </c>
      <c r="K19" s="2" t="s">
        <v>36</v>
      </c>
      <c r="L19" s="2">
        <v>222.90709569989798</v>
      </c>
      <c r="M19" s="2">
        <v>249.25159003831399</v>
      </c>
      <c r="N19" s="2">
        <v>258.70328205128152</v>
      </c>
      <c r="O19" s="3">
        <v>263.89045454545453</v>
      </c>
      <c r="P19" s="77">
        <v>303.917532467532</v>
      </c>
      <c r="Q19" s="63">
        <v>356.124648298561</v>
      </c>
      <c r="R19" s="63">
        <v>381.80829228243022</v>
      </c>
      <c r="S19" s="63">
        <v>400.52910052909999</v>
      </c>
      <c r="T19" s="63">
        <v>446.24619207952531</v>
      </c>
      <c r="U19" s="34">
        <f t="shared" si="0"/>
        <v>96.062433962510241</v>
      </c>
      <c r="V19" s="34">
        <f t="shared" si="1"/>
        <v>11.414174772827474</v>
      </c>
    </row>
    <row r="20" spans="1:22" ht="15" customHeight="1" x14ac:dyDescent="0.25">
      <c r="A20" s="1" t="s">
        <v>19</v>
      </c>
      <c r="B20" s="39" t="s">
        <v>3</v>
      </c>
      <c r="C20" s="4">
        <v>1126.97</v>
      </c>
      <c r="D20" s="4">
        <v>1127.58194471</v>
      </c>
      <c r="E20" s="4">
        <v>1128.1942217059775</v>
      </c>
      <c r="F20" s="4">
        <v>1128.8068311683637</v>
      </c>
      <c r="G20" s="4">
        <v>1129.4197732776881</v>
      </c>
      <c r="H20" s="4">
        <v>1130.0330482145778</v>
      </c>
      <c r="I20" s="4">
        <v>1130.6466561597583</v>
      </c>
      <c r="J20" s="4">
        <v>1131.260597294053</v>
      </c>
      <c r="K20" s="2">
        <v>1241.85377077917</v>
      </c>
      <c r="L20" s="2">
        <v>1245.4532272443801</v>
      </c>
      <c r="M20" s="4">
        <v>1246.1295083467737</v>
      </c>
      <c r="N20" s="4">
        <v>1246.8061566698059</v>
      </c>
      <c r="O20" s="3">
        <v>1398.52</v>
      </c>
      <c r="P20" s="77">
        <v>1391.3</v>
      </c>
      <c r="Q20" s="63">
        <v>1394.9099999999999</v>
      </c>
      <c r="R20" s="63">
        <v>1395</v>
      </c>
      <c r="S20" s="63">
        <v>1400.43</v>
      </c>
      <c r="T20" s="63">
        <v>1397.7150000000001</v>
      </c>
      <c r="U20" s="34">
        <f t="shared" si="0"/>
        <v>23.687975516145546</v>
      </c>
      <c r="V20" s="34">
        <f t="shared" si="1"/>
        <v>-0.19386902594202624</v>
      </c>
    </row>
    <row r="21" spans="1:22" ht="15" customHeight="1" x14ac:dyDescent="0.25">
      <c r="A21" s="1" t="s">
        <v>20</v>
      </c>
      <c r="B21" s="39" t="s">
        <v>3</v>
      </c>
      <c r="C21" s="2">
        <v>1600</v>
      </c>
      <c r="D21" s="2">
        <v>1444.44</v>
      </c>
      <c r="E21" s="2">
        <v>1785.71</v>
      </c>
      <c r="F21" s="2">
        <v>2066.65</v>
      </c>
      <c r="G21" s="2">
        <v>1666.67</v>
      </c>
      <c r="H21" s="2">
        <v>2039.4779999999901</v>
      </c>
      <c r="I21" s="2">
        <v>2070.17333333333</v>
      </c>
      <c r="J21" s="2">
        <v>1857.145</v>
      </c>
      <c r="K21" s="2">
        <v>1879.1832837577999</v>
      </c>
      <c r="L21" s="2">
        <v>1809.94995889503</v>
      </c>
      <c r="M21" s="2">
        <v>2200</v>
      </c>
      <c r="N21" s="2">
        <v>2583.335</v>
      </c>
      <c r="O21" s="3">
        <v>2663.3</v>
      </c>
      <c r="P21" s="77">
        <v>2511.1099999999901</v>
      </c>
      <c r="Q21" s="63">
        <v>2666.6666666666702</v>
      </c>
      <c r="R21" s="63">
        <v>2675.55</v>
      </c>
      <c r="S21" s="63">
        <v>2682.8571428571399</v>
      </c>
      <c r="T21" s="63">
        <v>2666.6666666666702</v>
      </c>
      <c r="U21" s="34">
        <f t="shared" si="0"/>
        <v>30.752411483069842</v>
      </c>
      <c r="V21" s="34">
        <f t="shared" si="1"/>
        <v>-0.60347887823902335</v>
      </c>
    </row>
    <row r="22" spans="1:22" ht="15" customHeight="1" x14ac:dyDescent="0.25">
      <c r="A22" s="1" t="s">
        <v>31</v>
      </c>
      <c r="B22" s="39" t="s">
        <v>3</v>
      </c>
      <c r="C22" s="2">
        <v>185.756180371352</v>
      </c>
      <c r="D22" s="2">
        <v>188.674860426929</v>
      </c>
      <c r="E22" s="2">
        <v>150.76166666666649</v>
      </c>
      <c r="F22" s="2">
        <v>169.95804761904699</v>
      </c>
      <c r="G22" s="2">
        <v>146.44366666666599</v>
      </c>
      <c r="H22" s="2">
        <v>174.39671264367752</v>
      </c>
      <c r="I22" s="2">
        <v>178.6863333333325</v>
      </c>
      <c r="J22" s="2">
        <v>183.53747435897401</v>
      </c>
      <c r="K22" s="2">
        <v>238.00889591113702</v>
      </c>
      <c r="L22" s="2">
        <v>267.391744348869</v>
      </c>
      <c r="M22" s="2">
        <v>255.81120833333301</v>
      </c>
      <c r="N22" s="2">
        <v>248.82472222222151</v>
      </c>
      <c r="O22" s="3">
        <v>294.37166666666701</v>
      </c>
      <c r="P22" s="77">
        <v>252.40916666666701</v>
      </c>
      <c r="Q22" s="63">
        <v>252.77078713676354</v>
      </c>
      <c r="R22" s="63">
        <v>200.55</v>
      </c>
      <c r="S22" s="63">
        <v>208.53968552837446</v>
      </c>
      <c r="T22" s="63">
        <v>202.30331933351496</v>
      </c>
      <c r="U22" s="34">
        <f t="shared" si="0"/>
        <v>16.001796287786366</v>
      </c>
      <c r="V22" s="34">
        <f t="shared" si="1"/>
        <v>-2.9904937178065145</v>
      </c>
    </row>
    <row r="23" spans="1:22" ht="15" customHeight="1" x14ac:dyDescent="0.25">
      <c r="A23" s="1" t="s">
        <v>4</v>
      </c>
      <c r="B23" s="39" t="s">
        <v>3</v>
      </c>
      <c r="C23" s="2">
        <v>221.24900000000002</v>
      </c>
      <c r="D23" s="2">
        <v>223.21309523809498</v>
      </c>
      <c r="E23" s="2">
        <v>283.33499999999998</v>
      </c>
      <c r="F23" s="2">
        <v>284.81749999999948</v>
      </c>
      <c r="G23" s="2">
        <v>335.18708333333302</v>
      </c>
      <c r="H23" s="2">
        <v>396.82404761904701</v>
      </c>
      <c r="I23" s="2">
        <v>340.44499999999999</v>
      </c>
      <c r="J23" s="2">
        <v>409.47392857142847</v>
      </c>
      <c r="K23" s="2">
        <v>352.47923492678547</v>
      </c>
      <c r="L23" s="2">
        <v>385.47734629499899</v>
      </c>
      <c r="M23" s="2">
        <v>424.1406428571425</v>
      </c>
      <c r="N23" s="2">
        <v>466.05225000000002</v>
      </c>
      <c r="O23" s="3">
        <v>480.97</v>
      </c>
      <c r="P23" s="77">
        <v>433.33333333333297</v>
      </c>
      <c r="Q23" s="63">
        <v>420</v>
      </c>
      <c r="R23" s="63">
        <v>436.66666666666703</v>
      </c>
      <c r="S23" s="63">
        <v>450.74074074074099</v>
      </c>
      <c r="T23" s="63">
        <v>424.444444444444</v>
      </c>
      <c r="U23" s="34">
        <f t="shared" si="0"/>
        <v>6.9603636652365157</v>
      </c>
      <c r="V23" s="34">
        <f t="shared" si="1"/>
        <v>-5.8340180772392625</v>
      </c>
    </row>
    <row r="24" spans="1:22" ht="15" customHeight="1" x14ac:dyDescent="0.25">
      <c r="A24" s="1" t="s">
        <v>5</v>
      </c>
      <c r="B24" s="39" t="s">
        <v>3</v>
      </c>
      <c r="C24" s="2">
        <v>186.28548484848449</v>
      </c>
      <c r="D24" s="2">
        <v>179.68778823529399</v>
      </c>
      <c r="E24" s="2">
        <v>226.2954666666665</v>
      </c>
      <c r="F24" s="2">
        <v>231.94731481481449</v>
      </c>
      <c r="G24" s="2">
        <v>266.31752314814798</v>
      </c>
      <c r="H24" s="2">
        <v>301.18538793103403</v>
      </c>
      <c r="I24" s="2">
        <v>302.60998084291151</v>
      </c>
      <c r="J24" s="2">
        <v>327.113</v>
      </c>
      <c r="K24" s="2">
        <v>330.30677560922499</v>
      </c>
      <c r="L24" s="2">
        <v>373.27638380684402</v>
      </c>
      <c r="M24" s="2">
        <v>375.34688749999998</v>
      </c>
      <c r="N24" s="2">
        <v>373.90512820512799</v>
      </c>
      <c r="O24" s="3">
        <v>380.17444444444402</v>
      </c>
      <c r="P24" s="77">
        <v>376.01294871794801</v>
      </c>
      <c r="Q24" s="63">
        <v>353.93162393162396</v>
      </c>
      <c r="R24" s="63">
        <v>356.8733850129197</v>
      </c>
      <c r="S24" s="63">
        <v>366.04938271604902</v>
      </c>
      <c r="T24" s="63">
        <v>337.45519713261638</v>
      </c>
      <c r="U24" s="34">
        <f t="shared" si="0"/>
        <v>12.042353532066926</v>
      </c>
      <c r="V24" s="34">
        <f t="shared" si="1"/>
        <v>-7.8115650329107815</v>
      </c>
    </row>
    <row r="25" spans="1:22" ht="15" customHeight="1" x14ac:dyDescent="0.25">
      <c r="A25" s="1" t="s">
        <v>6</v>
      </c>
      <c r="B25" s="39" t="s">
        <v>3</v>
      </c>
      <c r="C25" s="2">
        <v>228.79583333333301</v>
      </c>
      <c r="D25" s="2">
        <v>214.99937499999999</v>
      </c>
      <c r="E25" s="2">
        <v>282.96416666666653</v>
      </c>
      <c r="F25" s="2">
        <v>281.11749999999995</v>
      </c>
      <c r="G25" s="2">
        <v>327.77687500000002</v>
      </c>
      <c r="H25" s="2">
        <v>380.55500000000001</v>
      </c>
      <c r="I25" s="2">
        <v>343.70333333333303</v>
      </c>
      <c r="J25" s="2">
        <v>395</v>
      </c>
      <c r="K25" s="2">
        <v>339.92412312011004</v>
      </c>
      <c r="L25" s="2">
        <v>365.989049006183</v>
      </c>
      <c r="M25" s="2">
        <v>422.22</v>
      </c>
      <c r="N25" s="2">
        <v>437.03333333333296</v>
      </c>
      <c r="O25" s="3">
        <v>482.57</v>
      </c>
      <c r="P25" s="77">
        <v>446.94200000000001</v>
      </c>
      <c r="Q25" s="63">
        <v>415.5555555555556</v>
      </c>
      <c r="R25" s="63">
        <v>411.11111111111109</v>
      </c>
      <c r="S25" s="63">
        <v>416.82539682539698</v>
      </c>
      <c r="T25" s="63">
        <v>380.52754435107403</v>
      </c>
      <c r="U25" s="34">
        <f t="shared" si="0"/>
        <v>-7.2146336077516795E-3</v>
      </c>
      <c r="V25" s="34">
        <f t="shared" si="1"/>
        <v>-8.7081671968101482</v>
      </c>
    </row>
    <row r="26" spans="1:22" ht="15" customHeight="1" x14ac:dyDescent="0.25">
      <c r="A26" s="1" t="s">
        <v>2</v>
      </c>
      <c r="B26" s="39" t="s">
        <v>3</v>
      </c>
      <c r="C26" s="2">
        <v>246.38973214285699</v>
      </c>
      <c r="D26" s="6">
        <v>245.45518103448251</v>
      </c>
      <c r="E26" s="6">
        <v>311.9288026819915</v>
      </c>
      <c r="F26" s="2">
        <v>319.46883620689653</v>
      </c>
      <c r="G26" s="2">
        <v>382.29123824451352</v>
      </c>
      <c r="H26" s="2">
        <v>437.66043650793597</v>
      </c>
      <c r="I26" s="6">
        <v>402.77610389610351</v>
      </c>
      <c r="J26" s="2">
        <v>438.51533333333248</v>
      </c>
      <c r="K26" s="2">
        <v>396.096785758289</v>
      </c>
      <c r="L26" s="2">
        <v>451.83201507609704</v>
      </c>
      <c r="M26" s="2">
        <v>463.6239148351645</v>
      </c>
      <c r="N26" s="6">
        <v>523.59028571428553</v>
      </c>
      <c r="O26" s="3">
        <v>539.58590909090901</v>
      </c>
      <c r="P26" s="77">
        <v>513.79235294117598</v>
      </c>
      <c r="Q26" s="63">
        <v>482.00000000000017</v>
      </c>
      <c r="R26" s="63">
        <v>470.07751937984517</v>
      </c>
      <c r="S26" s="63">
        <v>477.29344729344803</v>
      </c>
      <c r="T26" s="63">
        <v>429.81481481481501</v>
      </c>
      <c r="U26" s="34">
        <f t="shared" si="0"/>
        <v>-1.7926275803498859</v>
      </c>
      <c r="V26" s="34">
        <f t="shared" si="1"/>
        <v>-9.9474720945503279</v>
      </c>
    </row>
    <row r="27" spans="1:22" ht="15" customHeight="1" x14ac:dyDescent="0.25">
      <c r="A27" s="1" t="s">
        <v>25</v>
      </c>
      <c r="B27" s="39" t="s">
        <v>3</v>
      </c>
      <c r="C27" s="2">
        <v>230.4292857142855</v>
      </c>
      <c r="D27" s="6">
        <v>233.395952380952</v>
      </c>
      <c r="E27" s="2">
        <v>198.06795098039152</v>
      </c>
      <c r="F27" s="2">
        <v>257.0879166666665</v>
      </c>
      <c r="G27" s="6">
        <v>974.33374125873797</v>
      </c>
      <c r="H27" s="2">
        <v>934.32782467532252</v>
      </c>
      <c r="I27" s="2">
        <v>616.4212539682535</v>
      </c>
      <c r="J27" s="2">
        <v>262.4531666666665</v>
      </c>
      <c r="K27" s="6">
        <v>284.775008390084</v>
      </c>
      <c r="L27" s="2">
        <v>288.93789094864496</v>
      </c>
      <c r="M27" s="2">
        <v>319.39645833333299</v>
      </c>
      <c r="N27" s="6">
        <v>216.22310344827548</v>
      </c>
      <c r="O27" s="3">
        <v>220.98333333333335</v>
      </c>
      <c r="P27" s="77">
        <v>236.4725</v>
      </c>
      <c r="Q27" s="63">
        <v>307.79728188285202</v>
      </c>
      <c r="R27" s="63">
        <v>323.85578785963702</v>
      </c>
      <c r="S27" s="63">
        <v>377.68588592801802</v>
      </c>
      <c r="T27" s="63">
        <v>400.84708060898498</v>
      </c>
      <c r="U27" s="34">
        <f t="shared" si="0"/>
        <v>-57.097811921818909</v>
      </c>
      <c r="V27" s="34">
        <f t="shared" si="1"/>
        <v>6.1323961376150491</v>
      </c>
    </row>
    <row r="28" spans="1:22" ht="15" customHeight="1" x14ac:dyDescent="0.25">
      <c r="A28" s="1" t="s">
        <v>26</v>
      </c>
      <c r="B28" s="39" t="s">
        <v>3</v>
      </c>
      <c r="C28" s="2">
        <v>116.4287499999995</v>
      </c>
      <c r="D28" s="2">
        <v>122.0598928571425</v>
      </c>
      <c r="E28" s="2">
        <v>128.79147321428502</v>
      </c>
      <c r="F28" s="2">
        <v>140.58229166666649</v>
      </c>
      <c r="G28" s="2">
        <v>176.56836206896548</v>
      </c>
      <c r="H28" s="2">
        <v>184.97750000000002</v>
      </c>
      <c r="I28" s="2">
        <v>217.2289444444435</v>
      </c>
      <c r="J28" s="2">
        <v>180.30304166666599</v>
      </c>
      <c r="K28" s="6">
        <v>207.14630176189499</v>
      </c>
      <c r="L28" s="2">
        <v>220.26603893452102</v>
      </c>
      <c r="M28" s="2">
        <v>227.52462068965451</v>
      </c>
      <c r="N28" s="2">
        <v>190.8069166666665</v>
      </c>
      <c r="O28" s="3">
        <v>208.2</v>
      </c>
      <c r="P28" s="77">
        <v>210.55</v>
      </c>
      <c r="Q28" s="63">
        <v>234.58544449435001</v>
      </c>
      <c r="R28" s="63">
        <v>238.787053740647</v>
      </c>
      <c r="S28" s="63">
        <v>258.552973595347</v>
      </c>
      <c r="T28" s="63">
        <v>245.18009762607025</v>
      </c>
      <c r="U28" s="34">
        <f t="shared" si="0"/>
        <v>32.545902948234371</v>
      </c>
      <c r="V28" s="34">
        <f t="shared" si="1"/>
        <v>-5.172199639910624</v>
      </c>
    </row>
    <row r="29" spans="1:22" s="47" customFormat="1" x14ac:dyDescent="0.25">
      <c r="B29" s="48"/>
      <c r="P29" s="76"/>
      <c r="Q29" s="49"/>
      <c r="R29" s="49"/>
      <c r="S29" s="49"/>
      <c r="T29" s="49"/>
      <c r="U29" s="50">
        <f>AVERAGE(U4:U28)</f>
        <v>25.45213331095777</v>
      </c>
      <c r="V29" s="50">
        <f>AVERAGE(V4:V28)</f>
        <v>-0.38048151247032425</v>
      </c>
    </row>
  </sheetData>
  <sortState ref="A4:O28">
    <sortCondition ref="A4:A28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topLeftCell="A3" workbookViewId="0">
      <pane xSplit="1" topLeftCell="R1" activePane="topRight" state="frozen"/>
      <selection activeCell="T4" sqref="T4"/>
      <selection pane="topRight" activeCell="T4" sqref="T4:T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0" width="10.85546875" style="44" customWidth="1"/>
    <col min="21" max="21" width="23.28515625" style="35" customWidth="1"/>
    <col min="22" max="22" width="25.5703125" style="35" customWidth="1"/>
  </cols>
  <sheetData>
    <row r="1" spans="1:22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</row>
    <row r="2" spans="1:22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U2" s="62" t="s">
        <v>33</v>
      </c>
      <c r="V2" s="62" t="s">
        <v>34</v>
      </c>
    </row>
    <row r="3" spans="1:22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>
        <v>42887</v>
      </c>
      <c r="U3" s="62" t="s">
        <v>38</v>
      </c>
      <c r="V3" s="62" t="s">
        <v>39</v>
      </c>
    </row>
    <row r="4" spans="1:22" ht="15" customHeight="1" x14ac:dyDescent="0.25">
      <c r="A4" s="1" t="s">
        <v>21</v>
      </c>
      <c r="B4" s="39" t="s">
        <v>22</v>
      </c>
      <c r="C4" s="22">
        <v>354.375</v>
      </c>
      <c r="D4" s="22">
        <v>332.10317460317401</v>
      </c>
      <c r="E4" s="22">
        <v>344.25</v>
      </c>
      <c r="F4" s="22">
        <v>333.42857142857099</v>
      </c>
      <c r="G4" s="22">
        <v>332.38636363636351</v>
      </c>
      <c r="H4" s="22">
        <v>396.42857142857099</v>
      </c>
      <c r="I4" s="22">
        <v>327</v>
      </c>
      <c r="J4" s="22">
        <v>362.7142857142855</v>
      </c>
      <c r="K4" s="22">
        <v>372.1875</v>
      </c>
      <c r="L4" s="22">
        <v>461.05517586553151</v>
      </c>
      <c r="M4" s="22">
        <v>493.75</v>
      </c>
      <c r="N4" s="22">
        <v>456.142857142857</v>
      </c>
      <c r="O4" s="21">
        <v>494.59</v>
      </c>
      <c r="P4" s="77">
        <v>505.42857142857099</v>
      </c>
      <c r="Q4" s="63">
        <v>500</v>
      </c>
      <c r="R4" s="63">
        <v>524.16666666666697</v>
      </c>
      <c r="S4" s="63">
        <v>520.96</v>
      </c>
      <c r="T4" s="63">
        <v>513.33333333333303</v>
      </c>
      <c r="U4" s="34">
        <f>(T4-H4)/H4*100</f>
        <v>29.489489489489557</v>
      </c>
      <c r="V4" s="34">
        <f>(T4-S4)/S4*100</f>
        <v>-1.4639639639640289</v>
      </c>
    </row>
    <row r="5" spans="1:22" ht="15" customHeight="1" x14ac:dyDescent="0.25">
      <c r="A5" s="1" t="s">
        <v>17</v>
      </c>
      <c r="B5" s="39" t="s">
        <v>18</v>
      </c>
      <c r="C5" s="23">
        <v>28.75</v>
      </c>
      <c r="D5" s="23">
        <v>28.80952380952375</v>
      </c>
      <c r="E5" s="23">
        <v>30.539772727272698</v>
      </c>
      <c r="F5" s="23">
        <v>30.25</v>
      </c>
      <c r="G5" s="23">
        <v>30.45454545454545</v>
      </c>
      <c r="H5" s="23">
        <v>31.785714285714249</v>
      </c>
      <c r="I5" s="23">
        <v>31.928571428571399</v>
      </c>
      <c r="J5" s="22">
        <v>32.428571428571402</v>
      </c>
      <c r="K5" s="22">
        <v>36.25</v>
      </c>
      <c r="L5" s="22">
        <v>42.999619789647802</v>
      </c>
      <c r="M5" s="22">
        <v>40</v>
      </c>
      <c r="N5" s="23">
        <v>40</v>
      </c>
      <c r="O5" s="21">
        <v>49.730000000000004</v>
      </c>
      <c r="P5" s="77">
        <v>43.714285714285701</v>
      </c>
      <c r="Q5" s="63">
        <v>42.6666666666667</v>
      </c>
      <c r="R5" s="63">
        <v>46.363636363636367</v>
      </c>
      <c r="S5" s="63">
        <v>45.833333333333336</v>
      </c>
      <c r="T5" s="63">
        <v>45.454545454545453</v>
      </c>
      <c r="U5" s="34">
        <f t="shared" ref="U5:U28" si="0">(T5-H5)/H5*100</f>
        <v>43.003064351379116</v>
      </c>
      <c r="V5" s="34">
        <f t="shared" ref="V5:V28" si="1">(T5-S5)/S5*100</f>
        <v>-0.82644628099174355</v>
      </c>
    </row>
    <row r="6" spans="1:22" ht="15" customHeight="1" x14ac:dyDescent="0.25">
      <c r="A6" s="1" t="s">
        <v>30</v>
      </c>
      <c r="B6" s="39" t="s">
        <v>3</v>
      </c>
      <c r="C6" s="22">
        <v>260.301875</v>
      </c>
      <c r="D6" s="22">
        <v>242.19937499999997</v>
      </c>
      <c r="E6" s="22">
        <v>284.01309523809499</v>
      </c>
      <c r="F6" s="22">
        <v>277.32150793650749</v>
      </c>
      <c r="G6" s="22">
        <v>302.22216666666651</v>
      </c>
      <c r="H6" s="22">
        <v>338.55785714285696</v>
      </c>
      <c r="I6" s="22">
        <v>352.77800000000002</v>
      </c>
      <c r="J6" s="22">
        <v>355.15885714285696</v>
      </c>
      <c r="K6" s="22">
        <v>375.38249999999999</v>
      </c>
      <c r="L6" s="22">
        <v>422.88035714285701</v>
      </c>
      <c r="M6" s="22">
        <v>425.74</v>
      </c>
      <c r="N6" s="22">
        <v>430.85</v>
      </c>
      <c r="O6" s="21">
        <v>402.32249999999999</v>
      </c>
      <c r="P6" s="77">
        <v>417.85714285714249</v>
      </c>
      <c r="Q6" s="63">
        <v>401.05820105820112</v>
      </c>
      <c r="R6" s="63">
        <v>427.27272727272725</v>
      </c>
      <c r="S6" s="63">
        <v>431.66666666666703</v>
      </c>
      <c r="T6" s="63">
        <v>450.83333333333297</v>
      </c>
      <c r="U6" s="34">
        <f t="shared" si="0"/>
        <v>33.162862365087733</v>
      </c>
      <c r="V6" s="34">
        <f t="shared" si="1"/>
        <v>4.4401544401542692</v>
      </c>
    </row>
    <row r="7" spans="1:22" ht="15" customHeight="1" x14ac:dyDescent="0.25">
      <c r="A7" s="1" t="s">
        <v>29</v>
      </c>
      <c r="B7" s="39" t="s">
        <v>3</v>
      </c>
      <c r="C7" s="22">
        <v>205.10475</v>
      </c>
      <c r="D7" s="22">
        <v>210.3697619047615</v>
      </c>
      <c r="E7" s="22">
        <v>238.69121428571401</v>
      </c>
      <c r="F7" s="22">
        <v>235.17142857142849</v>
      </c>
      <c r="G7" s="22">
        <v>258.90166666666653</v>
      </c>
      <c r="H7" s="22">
        <v>293.65142857142803</v>
      </c>
      <c r="I7" s="22">
        <v>298.96842857142849</v>
      </c>
      <c r="J7" s="22">
        <v>305.39699999999999</v>
      </c>
      <c r="K7" s="22">
        <v>354.13715277777749</v>
      </c>
      <c r="L7" s="22">
        <v>359.80557142857049</v>
      </c>
      <c r="M7" s="22">
        <v>402.36099999999954</v>
      </c>
      <c r="N7" s="22">
        <v>405.36</v>
      </c>
      <c r="O7" s="21">
        <v>418.76299999999998</v>
      </c>
      <c r="P7" s="77">
        <v>384.52457142857054</v>
      </c>
      <c r="Q7" s="63">
        <v>406.77655677655679</v>
      </c>
      <c r="R7" s="63">
        <v>403.2407407407407</v>
      </c>
      <c r="S7" s="63">
        <v>405.05050505050508</v>
      </c>
      <c r="T7" s="63">
        <v>409.59595959595958</v>
      </c>
      <c r="U7" s="34">
        <f t="shared" si="0"/>
        <v>39.483727897591045</v>
      </c>
      <c r="V7" s="34">
        <f t="shared" si="1"/>
        <v>1.1221945137157006</v>
      </c>
    </row>
    <row r="8" spans="1:22" ht="15" customHeight="1" x14ac:dyDescent="0.25">
      <c r="A8" s="1" t="s">
        <v>12</v>
      </c>
      <c r="B8" s="39" t="s">
        <v>3</v>
      </c>
      <c r="C8" s="22">
        <v>831.54562499999997</v>
      </c>
      <c r="D8" s="23">
        <v>752.09633928571407</v>
      </c>
      <c r="E8" s="23">
        <v>905.58071428571395</v>
      </c>
      <c r="F8" s="22">
        <v>689.14142857142849</v>
      </c>
      <c r="G8" s="22">
        <v>797.503958333333</v>
      </c>
      <c r="H8" s="23">
        <v>796.51125000000002</v>
      </c>
      <c r="I8" s="22">
        <v>848.59900000000005</v>
      </c>
      <c r="J8" s="22">
        <v>838.09474999999998</v>
      </c>
      <c r="K8" s="22">
        <v>679.282428571428</v>
      </c>
      <c r="L8" s="22">
        <v>1011.7591128764215</v>
      </c>
      <c r="M8" s="22">
        <v>678.76499999999999</v>
      </c>
      <c r="N8" s="22">
        <v>741.64850000000001</v>
      </c>
      <c r="O8" s="21">
        <v>756.33249999999998</v>
      </c>
      <c r="P8" s="77">
        <v>1091.6666666666652</v>
      </c>
      <c r="Q8" s="63">
        <v>1007.96089204912</v>
      </c>
      <c r="R8" s="63">
        <v>1008.023088023088</v>
      </c>
      <c r="S8" s="63">
        <v>1298.1627089385699</v>
      </c>
      <c r="T8" s="63">
        <v>1241.46887595163</v>
      </c>
      <c r="U8" s="34">
        <f t="shared" si="0"/>
        <v>55.863319689662895</v>
      </c>
      <c r="V8" s="34">
        <f t="shared" si="1"/>
        <v>-4.3672362945393095</v>
      </c>
    </row>
    <row r="9" spans="1:22" ht="15" customHeight="1" x14ac:dyDescent="0.25">
      <c r="A9" s="1" t="s">
        <v>11</v>
      </c>
      <c r="B9" s="39" t="s">
        <v>3</v>
      </c>
      <c r="C9" s="22">
        <v>1204.0978749999999</v>
      </c>
      <c r="D9" s="22">
        <v>1158.0719841269799</v>
      </c>
      <c r="E9" s="22">
        <v>999.59075000000007</v>
      </c>
      <c r="F9" s="22">
        <v>923.92007936507707</v>
      </c>
      <c r="G9" s="22">
        <v>1060.475499999995</v>
      </c>
      <c r="H9" s="22">
        <v>957.14285714285495</v>
      </c>
      <c r="I9" s="22">
        <v>1012.052875</v>
      </c>
      <c r="J9" s="22">
        <v>896.23599999999942</v>
      </c>
      <c r="K9" s="22">
        <v>986.375</v>
      </c>
      <c r="L9" s="22">
        <v>1178.2218751149001</v>
      </c>
      <c r="M9" s="22">
        <v>1044.6647499999999</v>
      </c>
      <c r="N9" s="22">
        <v>1128.80833333333</v>
      </c>
      <c r="O9" s="21">
        <v>1231.473</v>
      </c>
      <c r="P9" s="77">
        <v>1539.5612857142851</v>
      </c>
      <c r="Q9" s="63">
        <v>1426.6794122057299</v>
      </c>
      <c r="R9" s="63">
        <v>1451.6081871345029</v>
      </c>
      <c r="S9" s="63">
        <v>1461.5288220551399</v>
      </c>
      <c r="T9" s="63">
        <v>1424.62651727358</v>
      </c>
      <c r="U9" s="34">
        <f t="shared" si="0"/>
        <v>48.841576431568399</v>
      </c>
      <c r="V9" s="34">
        <f t="shared" si="1"/>
        <v>-2.524911190575732</v>
      </c>
    </row>
    <row r="10" spans="1:22" ht="15" customHeight="1" x14ac:dyDescent="0.25">
      <c r="A10" s="1" t="s">
        <v>10</v>
      </c>
      <c r="B10" s="39" t="s">
        <v>9</v>
      </c>
      <c r="C10" s="22">
        <v>227.85714285714249</v>
      </c>
      <c r="D10" s="22">
        <v>262.5</v>
      </c>
      <c r="E10" s="22">
        <v>290.85714285714249</v>
      </c>
      <c r="F10" s="22">
        <v>294.8214285714285</v>
      </c>
      <c r="G10" s="22">
        <v>281.66666666666652</v>
      </c>
      <c r="H10" s="22">
        <v>309.642857142857</v>
      </c>
      <c r="I10" s="22">
        <v>330</v>
      </c>
      <c r="J10" s="22">
        <v>320</v>
      </c>
      <c r="K10" s="22">
        <v>298.41269841269798</v>
      </c>
      <c r="L10" s="22">
        <v>327.23203019657103</v>
      </c>
      <c r="M10" s="22">
        <v>332.5</v>
      </c>
      <c r="N10" s="22">
        <v>346.42857142857099</v>
      </c>
      <c r="O10" s="21">
        <v>334.76499999999999</v>
      </c>
      <c r="P10" s="77">
        <v>342.85714285714249</v>
      </c>
      <c r="Q10" s="63">
        <v>341.66666666666669</v>
      </c>
      <c r="R10" s="63">
        <v>308.33333333333331</v>
      </c>
      <c r="S10" s="63">
        <v>352.5</v>
      </c>
      <c r="T10" s="63">
        <v>333.33333333333331</v>
      </c>
      <c r="U10" s="34">
        <f t="shared" si="0"/>
        <v>7.6509034986544089</v>
      </c>
      <c r="V10" s="34">
        <f t="shared" si="1"/>
        <v>-5.4373522458628889</v>
      </c>
    </row>
    <row r="11" spans="1:22" ht="15" customHeight="1" x14ac:dyDescent="0.25">
      <c r="A11" s="1" t="s">
        <v>8</v>
      </c>
      <c r="B11" s="39" t="s">
        <v>9</v>
      </c>
      <c r="C11" s="22">
        <v>200</v>
      </c>
      <c r="D11" s="22">
        <v>281.25</v>
      </c>
      <c r="E11" s="22">
        <v>284.42857142857099</v>
      </c>
      <c r="F11" s="22">
        <v>246.9642857142855</v>
      </c>
      <c r="G11" s="22">
        <v>245.555555555555</v>
      </c>
      <c r="H11" s="22">
        <v>296.42857142857099</v>
      </c>
      <c r="I11" s="22">
        <v>312.5</v>
      </c>
      <c r="J11" s="22">
        <v>273.142857142857</v>
      </c>
      <c r="K11" s="22">
        <v>316.9642857142855</v>
      </c>
      <c r="L11" s="22">
        <v>286.654287678571</v>
      </c>
      <c r="M11" s="22">
        <v>308.33333333333303</v>
      </c>
      <c r="N11" s="22">
        <v>309.54000000000002</v>
      </c>
      <c r="O11" s="21">
        <v>265.58499999999998</v>
      </c>
      <c r="P11" s="77">
        <v>277.28571428571399</v>
      </c>
      <c r="Q11" s="63">
        <v>294.16666666666669</v>
      </c>
      <c r="R11" s="63">
        <v>300.83333333333331</v>
      </c>
      <c r="S11" s="63">
        <v>307.27272727272725</v>
      </c>
      <c r="T11" s="63">
        <v>327.5</v>
      </c>
      <c r="U11" s="34">
        <f t="shared" si="0"/>
        <v>10.481927710843538</v>
      </c>
      <c r="V11" s="34">
        <f t="shared" si="1"/>
        <v>6.5828402366863976</v>
      </c>
    </row>
    <row r="12" spans="1:22" ht="15" customHeight="1" x14ac:dyDescent="0.25">
      <c r="A12" s="1" t="s">
        <v>7</v>
      </c>
      <c r="B12" s="39" t="s">
        <v>3</v>
      </c>
      <c r="C12" s="24">
        <v>275.66000000000003</v>
      </c>
      <c r="D12" s="24">
        <v>276.01835800000003</v>
      </c>
      <c r="E12" s="24">
        <v>276.37718186540008</v>
      </c>
      <c r="F12" s="22">
        <v>260</v>
      </c>
      <c r="G12" s="22">
        <v>280</v>
      </c>
      <c r="H12" s="24">
        <v>280.36400000000003</v>
      </c>
      <c r="I12" s="22">
        <v>320</v>
      </c>
      <c r="J12" s="22">
        <v>280</v>
      </c>
      <c r="K12" s="22">
        <v>320.45</v>
      </c>
      <c r="L12" s="22">
        <v>380</v>
      </c>
      <c r="M12" s="22">
        <v>370</v>
      </c>
      <c r="N12" s="22">
        <v>360</v>
      </c>
      <c r="O12" s="21">
        <v>323.38499999999999</v>
      </c>
      <c r="P12" s="77">
        <v>360</v>
      </c>
      <c r="Q12" s="63">
        <v>373.33333333333331</v>
      </c>
      <c r="R12" s="63">
        <v>380</v>
      </c>
      <c r="S12" s="63">
        <v>400</v>
      </c>
      <c r="T12" s="63">
        <v>410</v>
      </c>
      <c r="U12" s="34">
        <f t="shared" si="0"/>
        <v>46.238461428714082</v>
      </c>
      <c r="V12" s="34">
        <f t="shared" si="1"/>
        <v>2.5</v>
      </c>
    </row>
    <row r="13" spans="1:22" ht="15" customHeight="1" x14ac:dyDescent="0.25">
      <c r="A13" s="1" t="s">
        <v>14</v>
      </c>
      <c r="B13" s="39" t="s">
        <v>3</v>
      </c>
      <c r="C13" s="22">
        <v>846.29611111111103</v>
      </c>
      <c r="D13" s="22">
        <v>910.04833333333295</v>
      </c>
      <c r="E13" s="22">
        <v>812.5</v>
      </c>
      <c r="F13" s="22">
        <v>1022.142857142855</v>
      </c>
      <c r="G13" s="22">
        <v>1013.3335</v>
      </c>
      <c r="H13" s="22">
        <v>1000</v>
      </c>
      <c r="I13" s="22">
        <v>1007.142857142857</v>
      </c>
      <c r="J13" s="22">
        <v>1087.6192857142851</v>
      </c>
      <c r="K13" s="22">
        <v>1156.25</v>
      </c>
      <c r="L13" s="22">
        <v>1135.922119801485</v>
      </c>
      <c r="M13" s="22">
        <v>907.91700000000003</v>
      </c>
      <c r="N13" s="22">
        <v>1178.0955714285699</v>
      </c>
      <c r="O13" s="21">
        <v>1134.3800000000001</v>
      </c>
      <c r="P13" s="77">
        <v>1000</v>
      </c>
      <c r="Q13" s="63">
        <v>1050</v>
      </c>
      <c r="R13" s="63">
        <v>900.33</v>
      </c>
      <c r="S13" s="63">
        <v>1091.6666666666667</v>
      </c>
      <c r="T13" s="63">
        <v>1150.64935064935</v>
      </c>
      <c r="U13" s="34">
        <f t="shared" si="0"/>
        <v>15.064935064935003</v>
      </c>
      <c r="V13" s="34">
        <f t="shared" si="1"/>
        <v>5.402993952612209</v>
      </c>
    </row>
    <row r="14" spans="1:22" ht="15" customHeight="1" x14ac:dyDescent="0.25">
      <c r="A14" s="1" t="s">
        <v>13</v>
      </c>
      <c r="B14" s="39" t="s">
        <v>3</v>
      </c>
      <c r="C14" s="22">
        <v>1071.5605555555519</v>
      </c>
      <c r="D14" s="22">
        <v>1024.7110714285709</v>
      </c>
      <c r="E14" s="22">
        <v>841.666875</v>
      </c>
      <c r="F14" s="22">
        <v>950.77801587301553</v>
      </c>
      <c r="G14" s="22">
        <v>1044.0471666666599</v>
      </c>
      <c r="H14" s="22">
        <v>1000</v>
      </c>
      <c r="I14" s="22">
        <v>1027.61857142857</v>
      </c>
      <c r="J14" s="22">
        <v>1098.0955714285651</v>
      </c>
      <c r="K14" s="22">
        <v>1029.9349999999949</v>
      </c>
      <c r="L14" s="22">
        <v>874.96473310969702</v>
      </c>
      <c r="M14" s="22">
        <v>806.94399999999996</v>
      </c>
      <c r="N14" s="22">
        <v>1087.3011428571399</v>
      </c>
      <c r="O14" s="21">
        <v>1054.373</v>
      </c>
      <c r="P14" s="77">
        <v>1059.52357142857</v>
      </c>
      <c r="Q14" s="63">
        <v>1061.4877589453899</v>
      </c>
      <c r="R14" s="63">
        <v>1060.58</v>
      </c>
      <c r="S14" s="63">
        <v>1025.6018684872399</v>
      </c>
      <c r="T14" s="63">
        <v>1069.6969696969697</v>
      </c>
      <c r="U14" s="34">
        <f t="shared" si="0"/>
        <v>6.9696969696969742</v>
      </c>
      <c r="V14" s="34">
        <f t="shared" si="1"/>
        <v>4.2994365128029628</v>
      </c>
    </row>
    <row r="15" spans="1:22" ht="15" customHeight="1" x14ac:dyDescent="0.25">
      <c r="A15" s="1" t="s">
        <v>24</v>
      </c>
      <c r="B15" s="39" t="s">
        <v>16</v>
      </c>
      <c r="C15" s="24">
        <v>120</v>
      </c>
      <c r="D15" s="24">
        <v>120.15600000000001</v>
      </c>
      <c r="E15" s="24">
        <v>120.31220280000001</v>
      </c>
      <c r="F15" s="24">
        <v>120.46860866364001</v>
      </c>
      <c r="G15" s="24">
        <v>120.62521785490276</v>
      </c>
      <c r="H15" s="24">
        <v>120.78203063811414</v>
      </c>
      <c r="I15" s="24">
        <v>120.9390472779437</v>
      </c>
      <c r="J15" s="22">
        <v>120</v>
      </c>
      <c r="K15" s="22">
        <v>150</v>
      </c>
      <c r="L15" s="22">
        <v>112.04226079948501</v>
      </c>
      <c r="M15" s="22">
        <v>150</v>
      </c>
      <c r="N15" s="24">
        <v>151.88</v>
      </c>
      <c r="O15" s="21">
        <v>120.89</v>
      </c>
      <c r="P15" s="77">
        <v>135</v>
      </c>
      <c r="Q15" s="63">
        <v>130</v>
      </c>
      <c r="R15" s="63">
        <v>132.55000000000001</v>
      </c>
      <c r="S15" s="63">
        <v>140.66999999999999</v>
      </c>
      <c r="T15" s="63">
        <v>146.61000000000001</v>
      </c>
      <c r="U15" s="34">
        <f t="shared" si="0"/>
        <v>21.383950265972405</v>
      </c>
      <c r="V15" s="34">
        <f t="shared" si="1"/>
        <v>4.2226487523992509</v>
      </c>
    </row>
    <row r="16" spans="1:22" ht="15" customHeight="1" x14ac:dyDescent="0.25">
      <c r="A16" s="1" t="s">
        <v>23</v>
      </c>
      <c r="B16" s="39" t="s">
        <v>16</v>
      </c>
      <c r="C16" s="22">
        <v>137.125</v>
      </c>
      <c r="D16" s="22">
        <v>135.27777777777749</v>
      </c>
      <c r="E16" s="22">
        <v>138.944444444444</v>
      </c>
      <c r="F16" s="22">
        <v>139.74025974025898</v>
      </c>
      <c r="G16" s="22">
        <v>142.19696969696901</v>
      </c>
      <c r="H16" s="22">
        <v>141.42857142857099</v>
      </c>
      <c r="I16" s="22">
        <v>144.42857142857099</v>
      </c>
      <c r="J16" s="22">
        <v>144.42857142857099</v>
      </c>
      <c r="K16" s="22">
        <v>148.75</v>
      </c>
      <c r="L16" s="22">
        <v>164.88115645828748</v>
      </c>
      <c r="M16" s="22">
        <v>151.25</v>
      </c>
      <c r="N16" s="22">
        <v>155</v>
      </c>
      <c r="O16" s="21">
        <v>177.345</v>
      </c>
      <c r="P16" s="77">
        <v>154.66666666666652</v>
      </c>
      <c r="Q16" s="63">
        <v>154.54545454545453</v>
      </c>
      <c r="R16" s="63">
        <v>200.90909090909091</v>
      </c>
      <c r="S16" s="63">
        <v>203</v>
      </c>
      <c r="T16" s="63">
        <v>190.41666666666666</v>
      </c>
      <c r="U16" s="34">
        <f t="shared" si="0"/>
        <v>34.638047138047554</v>
      </c>
      <c r="V16" s="34">
        <f t="shared" si="1"/>
        <v>-6.1986863711001687</v>
      </c>
    </row>
    <row r="17" spans="1:22" ht="15" customHeight="1" x14ac:dyDescent="0.25">
      <c r="A17" s="1" t="s">
        <v>15</v>
      </c>
      <c r="B17" s="39" t="s">
        <v>16</v>
      </c>
      <c r="C17" s="22">
        <v>1250</v>
      </c>
      <c r="D17" s="22">
        <v>1250.45</v>
      </c>
      <c r="E17" s="23">
        <v>1200</v>
      </c>
      <c r="F17" s="22">
        <v>1333.3333333333301</v>
      </c>
      <c r="G17" s="22">
        <v>1325</v>
      </c>
      <c r="H17" s="22">
        <v>1200</v>
      </c>
      <c r="I17" s="22">
        <v>1500</v>
      </c>
      <c r="J17" s="22">
        <v>1500</v>
      </c>
      <c r="K17" s="22">
        <v>1575</v>
      </c>
      <c r="L17" s="22">
        <v>1463.18743418133</v>
      </c>
      <c r="M17" s="22">
        <v>1200</v>
      </c>
      <c r="N17" s="22">
        <v>2000</v>
      </c>
      <c r="O17" s="21">
        <v>1479.175</v>
      </c>
      <c r="P17" s="77">
        <v>1700</v>
      </c>
      <c r="Q17" s="63">
        <v>1750</v>
      </c>
      <c r="R17" s="63">
        <v>1950</v>
      </c>
      <c r="S17" s="63">
        <v>1800</v>
      </c>
      <c r="T17" s="63">
        <v>1800</v>
      </c>
      <c r="U17" s="34">
        <f t="shared" si="0"/>
        <v>50</v>
      </c>
      <c r="V17" s="34">
        <f t="shared" si="1"/>
        <v>0</v>
      </c>
    </row>
    <row r="18" spans="1:22" ht="15" customHeight="1" x14ac:dyDescent="0.25">
      <c r="A18" s="1" t="s">
        <v>27</v>
      </c>
      <c r="B18" s="39" t="s">
        <v>3</v>
      </c>
      <c r="C18" s="22">
        <v>122.65404761904699</v>
      </c>
      <c r="D18" s="22">
        <v>113.6942857142855</v>
      </c>
      <c r="E18" s="22">
        <v>140.55444444444402</v>
      </c>
      <c r="F18" s="22">
        <v>144.119464285714</v>
      </c>
      <c r="G18" s="22">
        <v>201.53583333333302</v>
      </c>
      <c r="H18" s="22">
        <v>220.2</v>
      </c>
      <c r="I18" s="22">
        <v>212.18899999999951</v>
      </c>
      <c r="J18" s="22">
        <v>194.2525</v>
      </c>
      <c r="K18" s="22">
        <v>237.51151785714251</v>
      </c>
      <c r="L18" s="22">
        <v>192.6251805099995</v>
      </c>
      <c r="M18" s="22">
        <v>208.77958333333248</v>
      </c>
      <c r="N18" s="22">
        <v>215.32</v>
      </c>
      <c r="O18" s="21">
        <v>224.41399999999999</v>
      </c>
      <c r="P18" s="77">
        <v>259.74783333333301</v>
      </c>
      <c r="Q18" s="63">
        <v>254.40476190476201</v>
      </c>
      <c r="R18" s="63">
        <v>323.19624819624823</v>
      </c>
      <c r="S18" s="63">
        <v>322.38095238095201</v>
      </c>
      <c r="T18" s="63">
        <v>361.92837465564702</v>
      </c>
      <c r="U18" s="34">
        <f t="shared" si="0"/>
        <v>64.363476228722533</v>
      </c>
      <c r="V18" s="34">
        <f t="shared" si="1"/>
        <v>12.267294944883252</v>
      </c>
    </row>
    <row r="19" spans="1:22" ht="15" customHeight="1" x14ac:dyDescent="0.25">
      <c r="A19" s="1" t="s">
        <v>28</v>
      </c>
      <c r="B19" s="39" t="s">
        <v>3</v>
      </c>
      <c r="C19" s="22">
        <v>112.49999999999949</v>
      </c>
      <c r="D19" s="22">
        <v>106.3315873015865</v>
      </c>
      <c r="E19" s="22">
        <v>151.97466666666651</v>
      </c>
      <c r="F19" s="22">
        <v>140.0208730158725</v>
      </c>
      <c r="G19" s="22">
        <v>193.43484848484798</v>
      </c>
      <c r="H19" s="22">
        <v>189.483571428571</v>
      </c>
      <c r="I19" s="22">
        <v>199.88085714285648</v>
      </c>
      <c r="J19" s="22">
        <v>191.74657142857049</v>
      </c>
      <c r="K19" s="22" t="s">
        <v>36</v>
      </c>
      <c r="L19" s="22">
        <v>187.34632750285101</v>
      </c>
      <c r="M19" s="22">
        <v>186.45999999999998</v>
      </c>
      <c r="N19" s="22">
        <v>191.46942857142801</v>
      </c>
      <c r="O19" s="21">
        <v>235.161</v>
      </c>
      <c r="P19" s="77">
        <v>238.58128571428551</v>
      </c>
      <c r="Q19" s="63">
        <v>238.37606837606799</v>
      </c>
      <c r="R19" s="63">
        <v>353.7037037037037</v>
      </c>
      <c r="S19" s="63">
        <v>358.79629629629602</v>
      </c>
      <c r="T19" s="63">
        <v>399.45286195286195</v>
      </c>
      <c r="U19" s="34">
        <f t="shared" si="0"/>
        <v>110.81134313717662</v>
      </c>
      <c r="V19" s="34">
        <f t="shared" si="1"/>
        <v>11.33137829912032</v>
      </c>
    </row>
    <row r="20" spans="1:22" ht="15" customHeight="1" x14ac:dyDescent="0.25">
      <c r="A20" s="1" t="s">
        <v>19</v>
      </c>
      <c r="B20" s="39" t="s">
        <v>3</v>
      </c>
      <c r="C20" s="22">
        <v>914.29</v>
      </c>
      <c r="D20" s="22">
        <v>833.33</v>
      </c>
      <c r="E20" s="24">
        <v>834.41332900000009</v>
      </c>
      <c r="F20" s="22">
        <v>933.35</v>
      </c>
      <c r="G20" s="22">
        <v>1000</v>
      </c>
      <c r="H20" s="22">
        <v>814.29</v>
      </c>
      <c r="I20" s="22">
        <v>1190.385</v>
      </c>
      <c r="J20" s="22">
        <v>1237.4825000000001</v>
      </c>
      <c r="K20" s="22">
        <v>1184.615</v>
      </c>
      <c r="L20" s="22">
        <v>1207.0612763644599</v>
      </c>
      <c r="M20" s="22">
        <v>1263.8724999999899</v>
      </c>
      <c r="N20" s="22">
        <v>1193.6500000000001</v>
      </c>
      <c r="O20" s="21">
        <v>1266.4250000000002</v>
      </c>
      <c r="P20" s="77">
        <v>1228.0833333333298</v>
      </c>
      <c r="Q20" s="63">
        <v>1403.1746031746034</v>
      </c>
      <c r="R20" s="63">
        <v>1425</v>
      </c>
      <c r="S20" s="63">
        <v>1598.0392156862745</v>
      </c>
      <c r="T20" s="63">
        <v>1546.46074646075</v>
      </c>
      <c r="U20" s="34">
        <f t="shared" si="0"/>
        <v>89.915232467640521</v>
      </c>
      <c r="V20" s="34">
        <f t="shared" si="1"/>
        <v>-3.2276097306769924</v>
      </c>
    </row>
    <row r="21" spans="1:22" ht="15" customHeight="1" x14ac:dyDescent="0.25">
      <c r="A21" s="1" t="s">
        <v>20</v>
      </c>
      <c r="B21" s="39" t="s">
        <v>3</v>
      </c>
      <c r="C21" s="23">
        <v>1175.1325000000002</v>
      </c>
      <c r="D21" s="23">
        <v>1379.3879999999899</v>
      </c>
      <c r="E21" s="23">
        <v>956.00791666666657</v>
      </c>
      <c r="F21" s="23">
        <v>1255.3525</v>
      </c>
      <c r="G21" s="23">
        <v>1375</v>
      </c>
      <c r="H21" s="23">
        <v>1283.3333333333301</v>
      </c>
      <c r="I21" s="23">
        <v>1281.5791666666701</v>
      </c>
      <c r="J21" s="22">
        <v>1093.45333333333</v>
      </c>
      <c r="K21" s="22">
        <v>1258.05125</v>
      </c>
      <c r="L21" s="22">
        <v>1361.0312802129699</v>
      </c>
      <c r="M21" s="22">
        <v>1300.8033333333301</v>
      </c>
      <c r="N21" s="22">
        <v>1400.85</v>
      </c>
      <c r="O21" s="21">
        <v>1547.77833333333</v>
      </c>
      <c r="P21" s="77">
        <v>1866.6666666666699</v>
      </c>
      <c r="Q21" s="63">
        <v>2256.9243621875198</v>
      </c>
      <c r="R21" s="63">
        <v>2542.8571428571431</v>
      </c>
      <c r="S21" s="63">
        <v>2771.2121212121201</v>
      </c>
      <c r="T21" s="63">
        <v>2816.6666666666702</v>
      </c>
      <c r="U21" s="34">
        <f t="shared" si="0"/>
        <v>119.48051948052031</v>
      </c>
      <c r="V21" s="34">
        <f t="shared" si="1"/>
        <v>1.6402405686168968</v>
      </c>
    </row>
    <row r="22" spans="1:22" ht="15" customHeight="1" x14ac:dyDescent="0.25">
      <c r="A22" s="1" t="s">
        <v>31</v>
      </c>
      <c r="B22" s="39" t="s">
        <v>3</v>
      </c>
      <c r="C22" s="23">
        <v>309.28444444444301</v>
      </c>
      <c r="D22" s="22">
        <v>351.61482142857096</v>
      </c>
      <c r="E22" s="22">
        <v>281.97485714285654</v>
      </c>
      <c r="F22" s="22">
        <v>237.39350649350598</v>
      </c>
      <c r="G22" s="22">
        <v>289.11</v>
      </c>
      <c r="H22" s="22">
        <v>477.52142857142849</v>
      </c>
      <c r="I22" s="22">
        <v>297.601857142857</v>
      </c>
      <c r="J22" s="22">
        <v>368.87171428571349</v>
      </c>
      <c r="K22" s="22">
        <v>478.10374999999999</v>
      </c>
      <c r="L22" s="22">
        <v>451.19992479749948</v>
      </c>
      <c r="M22" s="22">
        <v>465.32</v>
      </c>
      <c r="N22" s="22">
        <v>500.21</v>
      </c>
      <c r="O22" s="21">
        <v>511.38099999999997</v>
      </c>
      <c r="P22" s="77">
        <v>429.35166666666697</v>
      </c>
      <c r="Q22" s="63">
        <v>419.17494785915801</v>
      </c>
      <c r="R22" s="63">
        <v>376.34133543224499</v>
      </c>
      <c r="S22" s="63">
        <v>372.48316498316501</v>
      </c>
      <c r="T22" s="63">
        <v>382.73215914520301</v>
      </c>
      <c r="U22" s="34">
        <f t="shared" si="0"/>
        <v>-19.850265088584759</v>
      </c>
      <c r="V22" s="34">
        <f t="shared" si="1"/>
        <v>2.7515321833407484</v>
      </c>
    </row>
    <row r="23" spans="1:22" ht="15" customHeight="1" x14ac:dyDescent="0.25">
      <c r="A23" s="1" t="s">
        <v>4</v>
      </c>
      <c r="B23" s="39" t="s">
        <v>3</v>
      </c>
      <c r="C23" s="24">
        <v>260.55</v>
      </c>
      <c r="D23" s="24">
        <v>260.88871500000005</v>
      </c>
      <c r="E23" s="22">
        <v>258.98333333333301</v>
      </c>
      <c r="F23" s="22">
        <v>300</v>
      </c>
      <c r="G23" s="22">
        <v>280</v>
      </c>
      <c r="H23" s="22">
        <v>320</v>
      </c>
      <c r="I23" s="22">
        <v>340</v>
      </c>
      <c r="J23" s="22">
        <v>353.33333333333303</v>
      </c>
      <c r="K23" s="22">
        <v>332</v>
      </c>
      <c r="L23" s="22">
        <v>320.71794374696299</v>
      </c>
      <c r="M23" s="22">
        <v>323.33333333333297</v>
      </c>
      <c r="N23" s="22">
        <v>433.33333333333303</v>
      </c>
      <c r="O23" s="21">
        <v>357.11500000000001</v>
      </c>
      <c r="P23" s="77">
        <v>368.75</v>
      </c>
      <c r="Q23" s="63">
        <v>392.5</v>
      </c>
      <c r="R23" s="63">
        <v>340</v>
      </c>
      <c r="S23" s="63">
        <v>373.33333333333331</v>
      </c>
      <c r="T23" s="63">
        <v>350</v>
      </c>
      <c r="U23" s="34">
        <f t="shared" si="0"/>
        <v>9.375</v>
      </c>
      <c r="V23" s="34">
        <f t="shared" si="1"/>
        <v>-6.2499999999999956</v>
      </c>
    </row>
    <row r="24" spans="1:22" ht="15" customHeight="1" x14ac:dyDescent="0.25">
      <c r="A24" s="1" t="s">
        <v>5</v>
      </c>
      <c r="B24" s="39" t="s">
        <v>3</v>
      </c>
      <c r="C24" s="22">
        <v>168</v>
      </c>
      <c r="D24" s="22">
        <v>263.96825396825398</v>
      </c>
      <c r="E24" s="22">
        <v>205.5714285714285</v>
      </c>
      <c r="F24" s="22">
        <v>207.85714285714249</v>
      </c>
      <c r="G24" s="22">
        <v>223.62749999999949</v>
      </c>
      <c r="H24" s="22">
        <v>265.07928571428499</v>
      </c>
      <c r="I24" s="22">
        <v>275.33333333333303</v>
      </c>
      <c r="J24" s="22">
        <v>297.11099999999999</v>
      </c>
      <c r="K24" s="22">
        <v>471.42857142857099</v>
      </c>
      <c r="L24" s="22">
        <v>319.71905714285697</v>
      </c>
      <c r="M24" s="22">
        <v>328</v>
      </c>
      <c r="N24" s="22">
        <v>322.5591666666665</v>
      </c>
      <c r="O24" s="21">
        <v>309.11</v>
      </c>
      <c r="P24" s="77">
        <v>323.27128571428545</v>
      </c>
      <c r="Q24" s="63">
        <v>360.83333333333331</v>
      </c>
      <c r="R24" s="63">
        <v>325.18518518518516</v>
      </c>
      <c r="S24" s="63">
        <v>356.36363636363598</v>
      </c>
      <c r="T24" s="63">
        <v>321.66666666666669</v>
      </c>
      <c r="U24" s="34">
        <f t="shared" si="0"/>
        <v>21.347341720761332</v>
      </c>
      <c r="V24" s="34">
        <f t="shared" si="1"/>
        <v>-9.7363945578230258</v>
      </c>
    </row>
    <row r="25" spans="1:22" ht="15" customHeight="1" x14ac:dyDescent="0.25">
      <c r="A25" s="1" t="s">
        <v>6</v>
      </c>
      <c r="B25" s="39" t="s">
        <v>3</v>
      </c>
      <c r="C25" s="22">
        <v>250</v>
      </c>
      <c r="D25" s="22">
        <v>200</v>
      </c>
      <c r="E25" s="22">
        <v>230</v>
      </c>
      <c r="F25" s="22">
        <v>211.11</v>
      </c>
      <c r="G25" s="22">
        <v>280</v>
      </c>
      <c r="H25" s="22">
        <v>280</v>
      </c>
      <c r="I25" s="22">
        <v>280</v>
      </c>
      <c r="J25" s="22">
        <v>321.5</v>
      </c>
      <c r="K25" s="22">
        <v>397</v>
      </c>
      <c r="L25" s="22">
        <v>362.3083805</v>
      </c>
      <c r="M25" s="22">
        <v>393.33333333333303</v>
      </c>
      <c r="N25" s="22">
        <v>383.33333333333303</v>
      </c>
      <c r="O25" s="21">
        <v>358.14</v>
      </c>
      <c r="P25" s="77">
        <v>377.85500000000002</v>
      </c>
      <c r="Q25" s="63">
        <v>381</v>
      </c>
      <c r="R25" s="63">
        <v>395.7407407407407</v>
      </c>
      <c r="S25" s="63">
        <v>398.42857142857099</v>
      </c>
      <c r="T25" s="63">
        <v>377.14285714285717</v>
      </c>
      <c r="U25" s="34">
        <f t="shared" si="0"/>
        <v>34.693877551020421</v>
      </c>
      <c r="V25" s="34">
        <f t="shared" si="1"/>
        <v>-5.3424166367872683</v>
      </c>
    </row>
    <row r="26" spans="1:22" ht="15" customHeight="1" x14ac:dyDescent="0.25">
      <c r="A26" s="1" t="s">
        <v>2</v>
      </c>
      <c r="B26" s="39" t="s">
        <v>3</v>
      </c>
      <c r="C26" s="22">
        <v>336</v>
      </c>
      <c r="D26" s="23">
        <v>335.71428571428498</v>
      </c>
      <c r="E26" s="23">
        <v>385</v>
      </c>
      <c r="F26" s="23">
        <v>387.222222222222</v>
      </c>
      <c r="G26" s="22">
        <v>341.666666666666</v>
      </c>
      <c r="H26" s="22">
        <v>350.47619047619003</v>
      </c>
      <c r="I26" s="23">
        <v>372.85714285714249</v>
      </c>
      <c r="J26" s="22">
        <v>383.80952380952351</v>
      </c>
      <c r="K26" s="23">
        <v>445</v>
      </c>
      <c r="L26" s="22">
        <v>423.978956726121</v>
      </c>
      <c r="M26" s="23">
        <v>468.33333333333303</v>
      </c>
      <c r="N26" s="23">
        <v>424.28571428571399</v>
      </c>
      <c r="O26" s="21">
        <v>483.39499999999998</v>
      </c>
      <c r="P26" s="77">
        <v>488.80964285714202</v>
      </c>
      <c r="Q26" s="63">
        <v>500</v>
      </c>
      <c r="R26" s="63">
        <v>465.75757575757581</v>
      </c>
      <c r="S26" s="63">
        <v>504.54545454545502</v>
      </c>
      <c r="T26" s="63">
        <v>505.45454545454498</v>
      </c>
      <c r="U26" s="34">
        <f t="shared" si="0"/>
        <v>44.219367588932855</v>
      </c>
      <c r="V26" s="34">
        <f t="shared" si="1"/>
        <v>0.18018018017999363</v>
      </c>
    </row>
    <row r="27" spans="1:22" ht="15" customHeight="1" x14ac:dyDescent="0.25">
      <c r="A27" s="1" t="s">
        <v>25</v>
      </c>
      <c r="B27" s="39" t="s">
        <v>3</v>
      </c>
      <c r="C27" s="22">
        <v>478.04166666666652</v>
      </c>
      <c r="D27" s="22">
        <v>607.59654761904699</v>
      </c>
      <c r="E27" s="22">
        <v>677.28</v>
      </c>
      <c r="F27" s="22">
        <v>818.71428571428498</v>
      </c>
      <c r="G27" s="22">
        <v>751.59969696968994</v>
      </c>
      <c r="H27" s="22">
        <v>678.76797619047545</v>
      </c>
      <c r="I27" s="22">
        <v>851.90399999999954</v>
      </c>
      <c r="J27" s="22">
        <v>652.77800000000002</v>
      </c>
      <c r="K27" s="22">
        <v>578.44062499999905</v>
      </c>
      <c r="L27" s="22">
        <v>550.65860133333297</v>
      </c>
      <c r="M27" s="22">
        <v>540.86299999999903</v>
      </c>
      <c r="N27" s="22">
        <v>550.25</v>
      </c>
      <c r="O27" s="21">
        <v>410.88749999999999</v>
      </c>
      <c r="P27" s="77">
        <v>437.75366666666599</v>
      </c>
      <c r="Q27" s="63">
        <v>447.74891774891802</v>
      </c>
      <c r="R27" s="63">
        <v>450.80687830687799</v>
      </c>
      <c r="S27" s="63">
        <v>474.60557960557998</v>
      </c>
      <c r="T27" s="63">
        <v>511.69973544973499</v>
      </c>
      <c r="U27" s="34">
        <f t="shared" si="0"/>
        <v>-24.613453580764965</v>
      </c>
      <c r="V27" s="34">
        <f t="shared" si="1"/>
        <v>7.815785873183799</v>
      </c>
    </row>
    <row r="28" spans="1:22" ht="15" customHeight="1" x14ac:dyDescent="0.25">
      <c r="A28" s="1" t="s">
        <v>26</v>
      </c>
      <c r="B28" s="39" t="s">
        <v>3</v>
      </c>
      <c r="C28" s="22">
        <v>209.94825</v>
      </c>
      <c r="D28" s="22">
        <v>258.978571428571</v>
      </c>
      <c r="E28" s="22">
        <v>293.02587499999902</v>
      </c>
      <c r="F28" s="22">
        <v>253.10142857142799</v>
      </c>
      <c r="G28" s="22">
        <v>272.21041666666599</v>
      </c>
      <c r="H28" s="22">
        <v>234.15738095238049</v>
      </c>
      <c r="I28" s="22">
        <v>379.95599999999951</v>
      </c>
      <c r="J28" s="22">
        <v>338.343285714285</v>
      </c>
      <c r="K28" s="22">
        <v>386.76125000000002</v>
      </c>
      <c r="L28" s="22">
        <v>259.92034680659003</v>
      </c>
      <c r="M28" s="22">
        <v>354.75374999999951</v>
      </c>
      <c r="N28" s="22">
        <v>360.21</v>
      </c>
      <c r="O28" s="21">
        <v>242.702</v>
      </c>
      <c r="P28" s="77">
        <v>291.33528571428599</v>
      </c>
      <c r="Q28" s="63">
        <v>320.53771742249052</v>
      </c>
      <c r="R28" s="63">
        <v>295.544485260952</v>
      </c>
      <c r="S28" s="63">
        <v>303.378111795282</v>
      </c>
      <c r="T28" s="63">
        <v>366.049152155039</v>
      </c>
      <c r="U28" s="34">
        <f t="shared" si="0"/>
        <v>56.326121630767958</v>
      </c>
      <c r="V28" s="34">
        <f t="shared" si="1"/>
        <v>20.657733014716335</v>
      </c>
    </row>
    <row r="29" spans="1:22" s="47" customFormat="1" x14ac:dyDescent="0.25">
      <c r="B29" s="48"/>
      <c r="P29" s="76"/>
      <c r="Q29" s="49"/>
      <c r="R29" s="49"/>
      <c r="S29" s="49"/>
      <c r="T29" s="49"/>
      <c r="U29" s="50">
        <f>AVERAGE(U4:U28)</f>
        <v>37.933620937513432</v>
      </c>
      <c r="V29" s="50">
        <f>AVERAGE(V4:V28)</f>
        <v>1.5935758480036395</v>
      </c>
    </row>
  </sheetData>
  <sortState ref="A4:O28">
    <sortCondition ref="A4:A28"/>
  </sortState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topLeftCell="A3" workbookViewId="0">
      <pane xSplit="1" topLeftCell="R1" activePane="topRight" state="frozen"/>
      <selection activeCell="T4" sqref="T4"/>
      <selection pane="topRight" activeCell="T4" sqref="T4:T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0" width="10.85546875" style="44" customWidth="1"/>
    <col min="21" max="21" width="23.28515625" style="35" customWidth="1"/>
    <col min="22" max="22" width="25.5703125" style="35" customWidth="1"/>
  </cols>
  <sheetData>
    <row r="1" spans="1:22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</row>
    <row r="2" spans="1:22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U2" s="62" t="s">
        <v>33</v>
      </c>
      <c r="V2" s="62" t="s">
        <v>34</v>
      </c>
    </row>
    <row r="3" spans="1:22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>
        <v>42887</v>
      </c>
      <c r="U3" s="62" t="s">
        <v>38</v>
      </c>
      <c r="V3" s="62" t="s">
        <v>39</v>
      </c>
    </row>
    <row r="4" spans="1:22" ht="15" customHeight="1" x14ac:dyDescent="0.25">
      <c r="A4" s="1" t="s">
        <v>21</v>
      </c>
      <c r="B4" s="39" t="s">
        <v>22</v>
      </c>
      <c r="C4" s="2">
        <v>359</v>
      </c>
      <c r="D4" s="2">
        <v>352.66666666666652</v>
      </c>
      <c r="E4" s="2">
        <v>365</v>
      </c>
      <c r="F4" s="2">
        <v>449</v>
      </c>
      <c r="G4" s="2">
        <v>529.58333333333303</v>
      </c>
      <c r="H4" s="2">
        <v>491.45833333333303</v>
      </c>
      <c r="I4" s="2">
        <v>450.83333333333303</v>
      </c>
      <c r="J4" s="2">
        <v>478.2142857142855</v>
      </c>
      <c r="K4" s="4">
        <v>480.17496428571405</v>
      </c>
      <c r="L4" s="2">
        <v>587.8390466321755</v>
      </c>
      <c r="M4" s="2">
        <v>445.23809523809496</v>
      </c>
      <c r="N4" s="2">
        <v>461.666666666666</v>
      </c>
      <c r="O4" s="3">
        <v>564.82000000000005</v>
      </c>
      <c r="P4" s="77">
        <v>565.20833333333303</v>
      </c>
      <c r="Q4" s="63">
        <v>562.5</v>
      </c>
      <c r="R4" s="63">
        <v>536.36363636363637</v>
      </c>
      <c r="S4" s="63">
        <v>560.54999999999995</v>
      </c>
      <c r="T4" s="63">
        <v>556.66666666666697</v>
      </c>
      <c r="U4" s="34">
        <f>(T4-H4)/H4*100</f>
        <v>13.268334039847524</v>
      </c>
      <c r="V4" s="34">
        <f>(T4-S4)/S4*100</f>
        <v>-0.69277197990063066</v>
      </c>
    </row>
    <row r="5" spans="1:22" ht="15" customHeight="1" x14ac:dyDescent="0.25">
      <c r="A5" s="1" t="s">
        <v>17</v>
      </c>
      <c r="B5" s="39" t="s">
        <v>18</v>
      </c>
      <c r="C5" s="2">
        <v>39</v>
      </c>
      <c r="D5" s="2">
        <v>35.857142857142897</v>
      </c>
      <c r="E5" s="2">
        <v>35.3333333333333</v>
      </c>
      <c r="F5" s="2">
        <v>43</v>
      </c>
      <c r="G5" s="2">
        <v>40.41666666666665</v>
      </c>
      <c r="H5" s="2">
        <v>39.7222222222222</v>
      </c>
      <c r="I5" s="2">
        <v>37.77777777777775</v>
      </c>
      <c r="J5" s="2">
        <v>39.285714285714249</v>
      </c>
      <c r="K5" s="4">
        <v>39.446785714285674</v>
      </c>
      <c r="L5" s="2">
        <v>47.463159867395149</v>
      </c>
      <c r="M5" s="2">
        <v>42.142857142857096</v>
      </c>
      <c r="N5" s="2">
        <v>45.21</v>
      </c>
      <c r="O5" s="3">
        <v>50.854999999999997</v>
      </c>
      <c r="P5" s="77">
        <v>47.125</v>
      </c>
      <c r="Q5" s="63">
        <v>47.6666666666667</v>
      </c>
      <c r="R5" s="63">
        <v>46.25</v>
      </c>
      <c r="S5" s="63">
        <v>47.857142857142854</v>
      </c>
      <c r="T5" s="63">
        <v>47.333333333333336</v>
      </c>
      <c r="U5" s="34">
        <f t="shared" ref="U5:U28" si="0">(T5-H5)/H5*100</f>
        <v>19.160839160839231</v>
      </c>
      <c r="V5" s="34">
        <f t="shared" ref="V5:V28" si="1">(T5-S5)/S5*100</f>
        <v>-1.0945273631840684</v>
      </c>
    </row>
    <row r="6" spans="1:22" ht="15" customHeight="1" x14ac:dyDescent="0.25">
      <c r="A6" s="1" t="s">
        <v>30</v>
      </c>
      <c r="B6" s="39" t="s">
        <v>3</v>
      </c>
      <c r="C6" s="2">
        <v>364.86699999999951</v>
      </c>
      <c r="D6" s="2">
        <v>366.761666666667</v>
      </c>
      <c r="E6" s="2">
        <v>353.14666666666653</v>
      </c>
      <c r="F6" s="2">
        <v>367.94</v>
      </c>
      <c r="G6" s="2">
        <v>298.10249999999996</v>
      </c>
      <c r="H6" s="2">
        <v>348.303333333333</v>
      </c>
      <c r="I6" s="2">
        <v>318.85374999999999</v>
      </c>
      <c r="J6" s="2">
        <v>276.50785714285701</v>
      </c>
      <c r="K6" s="4">
        <v>277.64153935714273</v>
      </c>
      <c r="L6" s="2">
        <v>440.5016752982595</v>
      </c>
      <c r="M6" s="2">
        <v>414.89916666666647</v>
      </c>
      <c r="N6" s="2">
        <v>482.88416666666649</v>
      </c>
      <c r="O6" s="3">
        <v>402.90499999999997</v>
      </c>
      <c r="P6" s="77">
        <v>408.79726190476151</v>
      </c>
      <c r="Q6" s="63">
        <v>420.43772353506859</v>
      </c>
      <c r="R6" s="63">
        <v>405.87606837606836</v>
      </c>
      <c r="S6" s="63">
        <v>418.94688644688603</v>
      </c>
      <c r="T6" s="63">
        <v>401.98005698005699</v>
      </c>
      <c r="U6" s="34">
        <f t="shared" si="0"/>
        <v>15.410912991565983</v>
      </c>
      <c r="V6" s="34">
        <f t="shared" si="1"/>
        <v>-4.0498760142904393</v>
      </c>
    </row>
    <row r="7" spans="1:22" ht="15" customHeight="1" x14ac:dyDescent="0.25">
      <c r="A7" s="1" t="s">
        <v>29</v>
      </c>
      <c r="B7" s="39" t="s">
        <v>3</v>
      </c>
      <c r="C7" s="2">
        <v>316.70033333333299</v>
      </c>
      <c r="D7" s="2">
        <v>342.56071428571403</v>
      </c>
      <c r="E7" s="2">
        <v>345.31583333333299</v>
      </c>
      <c r="F7" s="2">
        <v>346.041</v>
      </c>
      <c r="G7" s="2">
        <v>309.61937499999999</v>
      </c>
      <c r="H7" s="2">
        <v>299.178333333333</v>
      </c>
      <c r="I7" s="2">
        <v>347.85388888888849</v>
      </c>
      <c r="J7" s="2">
        <v>259.05892857142851</v>
      </c>
      <c r="K7" s="4">
        <v>260.12107017857136</v>
      </c>
      <c r="L7" s="2">
        <v>413.76127357650398</v>
      </c>
      <c r="M7" s="2">
        <v>398.70166666666648</v>
      </c>
      <c r="N7" s="2">
        <v>383.8649999999995</v>
      </c>
      <c r="O7" s="3">
        <v>378.71875</v>
      </c>
      <c r="P7" s="77">
        <v>341.01805555555501</v>
      </c>
      <c r="Q7" s="63">
        <v>407.49511059245566</v>
      </c>
      <c r="R7" s="63">
        <v>380.76923076923077</v>
      </c>
      <c r="S7" s="63">
        <v>381.45956607495071</v>
      </c>
      <c r="T7" s="63">
        <v>380.8262108262108</v>
      </c>
      <c r="U7" s="34">
        <f t="shared" si="0"/>
        <v>27.290705374011448</v>
      </c>
      <c r="V7" s="34">
        <f t="shared" si="1"/>
        <v>-0.16603470067794113</v>
      </c>
    </row>
    <row r="8" spans="1:22" ht="15" customHeight="1" x14ac:dyDescent="0.25">
      <c r="A8" s="1" t="s">
        <v>12</v>
      </c>
      <c r="B8" s="39" t="s">
        <v>3</v>
      </c>
      <c r="C8" s="2">
        <v>1036.6669999999999</v>
      </c>
      <c r="D8" s="2">
        <v>823.07749999999999</v>
      </c>
      <c r="E8" s="2">
        <v>878.10410714285695</v>
      </c>
      <c r="F8" s="2">
        <v>1188.9581250000001</v>
      </c>
      <c r="G8" s="2">
        <v>1033.1476666666649</v>
      </c>
      <c r="H8" s="2">
        <v>952.65416666666601</v>
      </c>
      <c r="I8" s="2">
        <v>1029.7625</v>
      </c>
      <c r="J8" s="2">
        <v>1176.3610714285701</v>
      </c>
      <c r="K8" s="4">
        <v>1181.1841518214271</v>
      </c>
      <c r="L8" s="2">
        <v>1089.55090598735</v>
      </c>
      <c r="M8" s="2">
        <v>832.56874999999991</v>
      </c>
      <c r="N8" s="2">
        <v>1168.3634523809501</v>
      </c>
      <c r="O8" s="3">
        <v>1065.1383333333333</v>
      </c>
      <c r="P8" s="77">
        <v>1180.325999999995</v>
      </c>
      <c r="Q8" s="63">
        <v>1037.9629629629628</v>
      </c>
      <c r="R8" s="63">
        <v>1070.7070707070707</v>
      </c>
      <c r="S8" s="63">
        <v>1229.7661889767201</v>
      </c>
      <c r="T8" s="63">
        <v>1267.22052853882</v>
      </c>
      <c r="U8" s="34">
        <f t="shared" si="0"/>
        <v>33.019995385400001</v>
      </c>
      <c r="V8" s="34">
        <f t="shared" si="1"/>
        <v>3.0456472049589687</v>
      </c>
    </row>
    <row r="9" spans="1:22" ht="15" customHeight="1" x14ac:dyDescent="0.25">
      <c r="A9" s="1" t="s">
        <v>11</v>
      </c>
      <c r="B9" s="39" t="s">
        <v>3</v>
      </c>
      <c r="C9" s="2">
        <v>1040.741999999995</v>
      </c>
      <c r="D9" s="6">
        <v>1171.5698333333251</v>
      </c>
      <c r="E9" s="2">
        <v>1009.49645833333</v>
      </c>
      <c r="F9" s="6">
        <v>1103.56964285714</v>
      </c>
      <c r="G9" s="6">
        <v>1097.5686249999899</v>
      </c>
      <c r="H9" s="2">
        <v>900.89761904761804</v>
      </c>
      <c r="I9" s="2">
        <v>1148.8605555555516</v>
      </c>
      <c r="J9" s="2">
        <v>998.16071428571399</v>
      </c>
      <c r="K9" s="4">
        <v>921.43317321428503</v>
      </c>
      <c r="L9" s="2">
        <v>1178.1207540456001</v>
      </c>
      <c r="M9" s="2">
        <v>1171.9037499999899</v>
      </c>
      <c r="N9" s="6">
        <v>1392.21</v>
      </c>
      <c r="O9" s="3">
        <v>1382.2816666666699</v>
      </c>
      <c r="P9" s="77">
        <v>1696.4297142857099</v>
      </c>
      <c r="Q9" s="63">
        <v>1556.20434179941</v>
      </c>
      <c r="R9" s="63">
        <v>1487.3219373219372</v>
      </c>
      <c r="S9" s="63">
        <v>1495.9489089266799</v>
      </c>
      <c r="T9" s="63">
        <v>1544.3110564335154</v>
      </c>
      <c r="U9" s="34">
        <f t="shared" si="0"/>
        <v>71.419151719601672</v>
      </c>
      <c r="V9" s="34">
        <f t="shared" si="1"/>
        <v>3.232874279211488</v>
      </c>
    </row>
    <row r="10" spans="1:22" ht="15" customHeight="1" x14ac:dyDescent="0.25">
      <c r="A10" s="1" t="s">
        <v>10</v>
      </c>
      <c r="B10" s="39" t="s">
        <v>9</v>
      </c>
      <c r="C10" s="2">
        <v>321.66666666666652</v>
      </c>
      <c r="D10" s="6">
        <v>310</v>
      </c>
      <c r="E10" s="6">
        <v>355.83333333333303</v>
      </c>
      <c r="F10" s="2">
        <v>402</v>
      </c>
      <c r="G10" s="2">
        <v>424.99999999999949</v>
      </c>
      <c r="H10" s="2">
        <v>410.41666666666652</v>
      </c>
      <c r="I10" s="2">
        <v>361.11111111111052</v>
      </c>
      <c r="J10" s="2">
        <v>380.83333333333303</v>
      </c>
      <c r="K10" s="4">
        <v>382.3947499999997</v>
      </c>
      <c r="L10" s="2">
        <v>402.89714285714251</v>
      </c>
      <c r="M10" s="6">
        <v>339.58333333333303</v>
      </c>
      <c r="N10" s="2">
        <v>407.5</v>
      </c>
      <c r="O10" s="3">
        <v>374.84833333333336</v>
      </c>
      <c r="P10" s="77">
        <v>329.16666666666652</v>
      </c>
      <c r="Q10" s="63">
        <v>350</v>
      </c>
      <c r="R10" s="63">
        <v>300</v>
      </c>
      <c r="S10" s="63">
        <v>350</v>
      </c>
      <c r="T10" s="63">
        <v>410</v>
      </c>
      <c r="U10" s="34">
        <f t="shared" si="0"/>
        <v>-0.10152284263955701</v>
      </c>
      <c r="V10" s="34">
        <f t="shared" si="1"/>
        <v>17.142857142857142</v>
      </c>
    </row>
    <row r="11" spans="1:22" ht="15" customHeight="1" x14ac:dyDescent="0.25">
      <c r="A11" s="1" t="s">
        <v>8</v>
      </c>
      <c r="B11" s="39" t="s">
        <v>9</v>
      </c>
      <c r="C11" s="2">
        <v>295.83333333333303</v>
      </c>
      <c r="D11" s="2">
        <v>304.16666666666652</v>
      </c>
      <c r="E11" s="2">
        <v>250</v>
      </c>
      <c r="F11" s="2">
        <v>350</v>
      </c>
      <c r="G11" s="2">
        <v>280.25</v>
      </c>
      <c r="H11" s="2">
        <v>316.66666666666703</v>
      </c>
      <c r="I11" s="2">
        <v>316.66666666666652</v>
      </c>
      <c r="J11" s="2">
        <v>391.66666666666652</v>
      </c>
      <c r="K11" s="4">
        <v>393.27249999999987</v>
      </c>
      <c r="L11" s="2">
        <v>399.32571428571396</v>
      </c>
      <c r="M11" s="2">
        <v>350.892857142857</v>
      </c>
      <c r="N11" s="2">
        <v>367.5</v>
      </c>
      <c r="O11" s="3">
        <v>363.47666666666669</v>
      </c>
      <c r="P11" s="77">
        <v>327.222222222222</v>
      </c>
      <c r="Q11" s="63">
        <v>335</v>
      </c>
      <c r="R11" s="63">
        <v>345.83333333333331</v>
      </c>
      <c r="S11" s="63">
        <v>353.84615384615398</v>
      </c>
      <c r="T11" s="63">
        <v>340</v>
      </c>
      <c r="U11" s="34">
        <f t="shared" si="0"/>
        <v>7.368421052631458</v>
      </c>
      <c r="V11" s="34">
        <f t="shared" si="1"/>
        <v>-3.9130434782609065</v>
      </c>
    </row>
    <row r="12" spans="1:22" ht="15" customHeight="1" x14ac:dyDescent="0.25">
      <c r="A12" s="1" t="s">
        <v>7</v>
      </c>
      <c r="B12" s="39" t="s">
        <v>3</v>
      </c>
      <c r="C12" s="4">
        <v>386.78</v>
      </c>
      <c r="D12" s="4">
        <v>388.36579799999998</v>
      </c>
      <c r="E12" s="4">
        <v>389.9580977718</v>
      </c>
      <c r="F12" s="4">
        <v>391.55692597266437</v>
      </c>
      <c r="G12" s="4">
        <v>393.1623093691523</v>
      </c>
      <c r="H12" s="4">
        <v>394.77427483756583</v>
      </c>
      <c r="I12" s="4">
        <v>396.39284936439986</v>
      </c>
      <c r="J12" s="4">
        <v>398.01806004679389</v>
      </c>
      <c r="K12" s="4">
        <v>399.64993409298575</v>
      </c>
      <c r="L12" s="2">
        <v>320.56</v>
      </c>
      <c r="M12" s="4">
        <v>321.87429600000002</v>
      </c>
      <c r="N12" s="2">
        <v>333.89</v>
      </c>
      <c r="O12" s="3">
        <v>351.11</v>
      </c>
      <c r="P12" s="77">
        <v>397.22</v>
      </c>
      <c r="Q12" s="63">
        <v>448.14814814814798</v>
      </c>
      <c r="R12" s="63">
        <v>452.5</v>
      </c>
      <c r="S12" s="63">
        <v>455</v>
      </c>
      <c r="T12" s="63">
        <v>450</v>
      </c>
      <c r="U12" s="34">
        <f t="shared" si="0"/>
        <v>13.989190451975981</v>
      </c>
      <c r="V12" s="34">
        <f t="shared" si="1"/>
        <v>-1.098901098901099</v>
      </c>
    </row>
    <row r="13" spans="1:22" ht="15" customHeight="1" x14ac:dyDescent="0.25">
      <c r="A13" s="1" t="s">
        <v>14</v>
      </c>
      <c r="B13" s="39" t="s">
        <v>3</v>
      </c>
      <c r="C13" s="2">
        <v>749.21124999999904</v>
      </c>
      <c r="D13" s="2">
        <v>771.97624999999903</v>
      </c>
      <c r="E13" s="2">
        <v>720.08053571428559</v>
      </c>
      <c r="F13" s="2">
        <v>825.995</v>
      </c>
      <c r="G13" s="2">
        <v>710.66766666666604</v>
      </c>
      <c r="H13" s="2">
        <v>1000</v>
      </c>
      <c r="I13" s="2">
        <v>941.0566666666665</v>
      </c>
      <c r="J13" s="2">
        <v>971.20035714285495</v>
      </c>
      <c r="K13" s="4">
        <v>975.18227860714069</v>
      </c>
      <c r="L13" s="2">
        <v>1065.5456396666614</v>
      </c>
      <c r="M13" s="2">
        <v>846.39303571428547</v>
      </c>
      <c r="N13" s="2">
        <v>988.45428571428556</v>
      </c>
      <c r="O13" s="3">
        <v>1060.0725</v>
      </c>
      <c r="P13" s="77">
        <v>1003.1773214285711</v>
      </c>
      <c r="Q13" s="63">
        <v>1055.6011240221765</v>
      </c>
      <c r="R13" s="63">
        <v>984.88645857066899</v>
      </c>
      <c r="S13" s="63">
        <v>960.78604224058995</v>
      </c>
      <c r="T13" s="63">
        <v>980</v>
      </c>
      <c r="U13" s="34">
        <f t="shared" si="0"/>
        <v>-2</v>
      </c>
      <c r="V13" s="34">
        <f t="shared" si="1"/>
        <v>1.9998164955230162</v>
      </c>
    </row>
    <row r="14" spans="1:22" ht="15" customHeight="1" x14ac:dyDescent="0.25">
      <c r="A14" s="1" t="s">
        <v>13</v>
      </c>
      <c r="B14" s="39" t="s">
        <v>3</v>
      </c>
      <c r="C14" s="2">
        <v>886.34849999999994</v>
      </c>
      <c r="D14" s="6">
        <v>808.48699999999997</v>
      </c>
      <c r="E14" s="6">
        <v>834.26</v>
      </c>
      <c r="F14" s="2">
        <v>845.3161666666665</v>
      </c>
      <c r="G14" s="2">
        <v>828.72033333333297</v>
      </c>
      <c r="H14" s="2">
        <v>1000</v>
      </c>
      <c r="I14" s="2">
        <v>904.66250000000002</v>
      </c>
      <c r="J14" s="2">
        <v>830.7949999999995</v>
      </c>
      <c r="K14" s="4">
        <v>834.20125949999954</v>
      </c>
      <c r="L14" s="2">
        <v>1048.8057825000001</v>
      </c>
      <c r="M14" s="2">
        <v>825.800833333333</v>
      </c>
      <c r="N14" s="2">
        <v>935.15738095237896</v>
      </c>
      <c r="O14" s="3">
        <v>1060.5833333333333</v>
      </c>
      <c r="P14" s="77">
        <v>1086.6674285714248</v>
      </c>
      <c r="Q14" s="63">
        <v>1093.7356760886173</v>
      </c>
      <c r="R14" s="63">
        <v>951.38750138750095</v>
      </c>
      <c r="S14" s="63">
        <v>989.31712507470002</v>
      </c>
      <c r="T14" s="63">
        <v>987.13045235089999</v>
      </c>
      <c r="U14" s="34">
        <f t="shared" si="0"/>
        <v>-1.2869547649100013</v>
      </c>
      <c r="V14" s="34">
        <f t="shared" si="1"/>
        <v>-0.22102849211620806</v>
      </c>
    </row>
    <row r="15" spans="1:22" ht="15" customHeight="1" x14ac:dyDescent="0.25">
      <c r="A15" s="1" t="s">
        <v>24</v>
      </c>
      <c r="B15" s="39" t="s">
        <v>16</v>
      </c>
      <c r="C15" s="2">
        <v>130</v>
      </c>
      <c r="D15" s="2">
        <v>125</v>
      </c>
      <c r="E15" s="2">
        <v>130</v>
      </c>
      <c r="F15" s="2">
        <v>145</v>
      </c>
      <c r="G15" s="2">
        <v>132.5</v>
      </c>
      <c r="H15" s="2">
        <v>136.666666666666</v>
      </c>
      <c r="I15" s="2">
        <v>136.66666666666652</v>
      </c>
      <c r="J15" s="2">
        <v>130</v>
      </c>
      <c r="K15" s="4">
        <v>130.53299999999999</v>
      </c>
      <c r="L15" s="2">
        <v>143.389359187808</v>
      </c>
      <c r="M15" s="2">
        <v>145</v>
      </c>
      <c r="N15" s="2">
        <v>148.32</v>
      </c>
      <c r="O15" s="3">
        <v>165.38</v>
      </c>
      <c r="P15" s="77">
        <v>134.16666666666652</v>
      </c>
      <c r="Q15" s="63">
        <v>138</v>
      </c>
      <c r="R15" s="63">
        <v>140</v>
      </c>
      <c r="S15" s="63">
        <v>150</v>
      </c>
      <c r="T15" s="63">
        <v>163.33333333333334</v>
      </c>
      <c r="U15" s="34">
        <f t="shared" si="0"/>
        <v>19.512195121951805</v>
      </c>
      <c r="V15" s="34">
        <f t="shared" si="1"/>
        <v>8.8888888888888946</v>
      </c>
    </row>
    <row r="16" spans="1:22" ht="15" customHeight="1" x14ac:dyDescent="0.25">
      <c r="A16" s="1" t="s">
        <v>23</v>
      </c>
      <c r="B16" s="39" t="s">
        <v>16</v>
      </c>
      <c r="C16" s="2">
        <v>145</v>
      </c>
      <c r="D16" s="2">
        <v>133.42857142857099</v>
      </c>
      <c r="E16" s="2">
        <v>137.30000000000001</v>
      </c>
      <c r="F16" s="2">
        <v>144.5</v>
      </c>
      <c r="G16" s="2">
        <v>144.4642857142855</v>
      </c>
      <c r="H16" s="2">
        <v>143.194444444444</v>
      </c>
      <c r="I16" s="2">
        <v>142.22222222222149</v>
      </c>
      <c r="J16" s="2">
        <v>143.5714285714285</v>
      </c>
      <c r="K16" s="4">
        <v>144.16007142857134</v>
      </c>
      <c r="L16" s="2">
        <v>158.638316823683</v>
      </c>
      <c r="M16" s="2">
        <v>145.35714285714249</v>
      </c>
      <c r="N16" s="2">
        <v>149.28571428571399</v>
      </c>
      <c r="O16" s="3">
        <v>184.89</v>
      </c>
      <c r="P16" s="77">
        <v>159.583333333333</v>
      </c>
      <c r="Q16" s="63">
        <v>159.69230769230799</v>
      </c>
      <c r="R16" s="63">
        <v>197.5</v>
      </c>
      <c r="S16" s="63">
        <v>199.28571428571399</v>
      </c>
      <c r="T16" s="63">
        <v>193.33333333333334</v>
      </c>
      <c r="U16" s="34">
        <f t="shared" si="0"/>
        <v>35.014548981571714</v>
      </c>
      <c r="V16" s="34">
        <f t="shared" si="1"/>
        <v>-2.9868578255673559</v>
      </c>
    </row>
    <row r="17" spans="1:22" ht="15" customHeight="1" x14ac:dyDescent="0.25">
      <c r="A17" s="1" t="s">
        <v>15</v>
      </c>
      <c r="B17" s="39" t="s">
        <v>16</v>
      </c>
      <c r="C17" s="2">
        <v>1550</v>
      </c>
      <c r="D17" s="2">
        <v>1575</v>
      </c>
      <c r="E17" s="2">
        <v>1320</v>
      </c>
      <c r="F17" s="2">
        <v>1250</v>
      </c>
      <c r="G17" s="2">
        <v>1366.6666666666699</v>
      </c>
      <c r="H17" s="2">
        <v>1500</v>
      </c>
      <c r="I17" s="2">
        <v>1341.6666666666699</v>
      </c>
      <c r="J17" s="2">
        <v>1496.42857142857</v>
      </c>
      <c r="K17" s="4">
        <v>1404.20392857143</v>
      </c>
      <c r="L17" s="2">
        <v>1394.48272506487</v>
      </c>
      <c r="M17" s="2">
        <v>1355.54</v>
      </c>
      <c r="N17" s="2">
        <v>1666.6666666666699</v>
      </c>
      <c r="O17" s="3">
        <v>1679.325</v>
      </c>
      <c r="P17" s="77">
        <v>1766.6666666666699</v>
      </c>
      <c r="Q17" s="63">
        <v>1750</v>
      </c>
      <c r="R17" s="63">
        <v>1781.8181818181818</v>
      </c>
      <c r="S17" s="63">
        <v>1750</v>
      </c>
      <c r="T17" s="63">
        <v>1745</v>
      </c>
      <c r="U17" s="34">
        <f t="shared" si="0"/>
        <v>16.333333333333332</v>
      </c>
      <c r="V17" s="34">
        <f t="shared" si="1"/>
        <v>-0.2857142857142857</v>
      </c>
    </row>
    <row r="18" spans="1:22" ht="15" customHeight="1" x14ac:dyDescent="0.25">
      <c r="A18" s="1" t="s">
        <v>27</v>
      </c>
      <c r="B18" s="39" t="s">
        <v>3</v>
      </c>
      <c r="C18" s="2">
        <v>251.6825</v>
      </c>
      <c r="D18" s="2">
        <v>244.41874999999999</v>
      </c>
      <c r="E18" s="2">
        <v>281.81666666666649</v>
      </c>
      <c r="F18" s="2">
        <v>315.97500000000002</v>
      </c>
      <c r="G18" s="2">
        <v>294.04785714285697</v>
      </c>
      <c r="H18" s="2">
        <v>238.54166666666652</v>
      </c>
      <c r="I18" s="2">
        <v>318.75041666666698</v>
      </c>
      <c r="J18" s="2">
        <v>364.58357142857096</v>
      </c>
      <c r="K18" s="4">
        <v>366.0783640714281</v>
      </c>
      <c r="L18" s="2">
        <v>256.17981119384348</v>
      </c>
      <c r="M18" s="2">
        <v>339.54619047618996</v>
      </c>
      <c r="N18" s="2">
        <v>363.88916666666648</v>
      </c>
      <c r="O18" s="3">
        <v>286.88499999999999</v>
      </c>
      <c r="P18" s="77">
        <v>276.04145833333303</v>
      </c>
      <c r="Q18" s="63">
        <v>301.28205128205099</v>
      </c>
      <c r="R18" s="63">
        <v>304.218398560504</v>
      </c>
      <c r="S18" s="63">
        <v>305.45001557147305</v>
      </c>
      <c r="T18" s="63">
        <v>320</v>
      </c>
      <c r="U18" s="34">
        <f t="shared" si="0"/>
        <v>34.148471615720609</v>
      </c>
      <c r="V18" s="34">
        <f t="shared" si="1"/>
        <v>4.763458401305062</v>
      </c>
    </row>
    <row r="19" spans="1:22" ht="15" customHeight="1" x14ac:dyDescent="0.25">
      <c r="A19" s="1" t="s">
        <v>28</v>
      </c>
      <c r="B19" s="39" t="s">
        <v>3</v>
      </c>
      <c r="C19" s="2">
        <v>289.41366666666698</v>
      </c>
      <c r="D19" s="2">
        <v>252.75160714285701</v>
      </c>
      <c r="E19" s="2">
        <v>264.30600000000004</v>
      </c>
      <c r="F19" s="2">
        <v>327.77499999999998</v>
      </c>
      <c r="G19" s="2">
        <v>332.142857142857</v>
      </c>
      <c r="H19" s="2">
        <v>254.16666666666649</v>
      </c>
      <c r="I19" s="2">
        <v>302.43020833333298</v>
      </c>
      <c r="J19" s="2">
        <v>332.43964285714196</v>
      </c>
      <c r="K19" s="4" t="s">
        <v>36</v>
      </c>
      <c r="L19" s="2">
        <v>267.65284218970248</v>
      </c>
      <c r="M19" s="2">
        <v>380.15833333333296</v>
      </c>
      <c r="N19" s="2">
        <v>395.12</v>
      </c>
      <c r="O19" s="3">
        <v>331.005</v>
      </c>
      <c r="P19" s="77">
        <v>328.020625</v>
      </c>
      <c r="Q19" s="63">
        <v>357.777777777778</v>
      </c>
      <c r="R19" s="63">
        <v>365.13157894736798</v>
      </c>
      <c r="S19" s="63">
        <v>365.24966261808402</v>
      </c>
      <c r="T19" s="63">
        <v>374.91228070175401</v>
      </c>
      <c r="U19" s="34">
        <f t="shared" si="0"/>
        <v>47.50647109577217</v>
      </c>
      <c r="V19" s="34">
        <f t="shared" si="1"/>
        <v>2.6454830962495701</v>
      </c>
    </row>
    <row r="20" spans="1:22" ht="15" customHeight="1" x14ac:dyDescent="0.25">
      <c r="A20" s="1" t="s">
        <v>19</v>
      </c>
      <c r="B20" s="39" t="s">
        <v>3</v>
      </c>
      <c r="C20" s="2">
        <v>859.9924999999995</v>
      </c>
      <c r="D20" s="2">
        <v>749.49675000000002</v>
      </c>
      <c r="E20" s="2">
        <v>1124.2367857142849</v>
      </c>
      <c r="F20" s="2">
        <v>951.5114285714285</v>
      </c>
      <c r="G20" s="2">
        <v>1036.3262500000001</v>
      </c>
      <c r="H20" s="2">
        <v>1230.38299999999</v>
      </c>
      <c r="I20" s="2">
        <v>744.77</v>
      </c>
      <c r="J20" s="2">
        <v>1236.0291666666601</v>
      </c>
      <c r="K20" s="4">
        <v>1245.19688625</v>
      </c>
      <c r="L20" s="2">
        <v>1242.26889327208</v>
      </c>
      <c r="M20" s="2">
        <v>1278.8050000000001</v>
      </c>
      <c r="N20" s="2">
        <v>1288.8910714285701</v>
      </c>
      <c r="O20" s="3">
        <v>1309.70166666667</v>
      </c>
      <c r="P20" s="77">
        <v>1324.708166666665</v>
      </c>
      <c r="Q20" s="63">
        <v>1377.0535659058601</v>
      </c>
      <c r="R20" s="63">
        <v>1367.57575757575</v>
      </c>
      <c r="S20" s="63">
        <v>1368.55263800222</v>
      </c>
      <c r="T20" s="63">
        <v>1311.9318641400662</v>
      </c>
      <c r="U20" s="34">
        <f t="shared" si="0"/>
        <v>6.6279251371383392</v>
      </c>
      <c r="V20" s="34">
        <f t="shared" si="1"/>
        <v>-4.1372741018429089</v>
      </c>
    </row>
    <row r="21" spans="1:22" ht="15" customHeight="1" x14ac:dyDescent="0.25">
      <c r="A21" s="1" t="s">
        <v>20</v>
      </c>
      <c r="B21" s="39" t="s">
        <v>3</v>
      </c>
      <c r="C21" s="2">
        <v>942.64800000000002</v>
      </c>
      <c r="D21" s="2">
        <v>1143.290249999995</v>
      </c>
      <c r="E21" s="2">
        <v>1238.3868749999999</v>
      </c>
      <c r="F21" s="2">
        <v>1201.6033333333301</v>
      </c>
      <c r="G21" s="2">
        <v>1374.940625</v>
      </c>
      <c r="H21" s="2">
        <v>1302.96880952381</v>
      </c>
      <c r="I21" s="2">
        <v>1234.96214285714</v>
      </c>
      <c r="J21" s="2">
        <v>1251.798571428571</v>
      </c>
      <c r="K21" s="4">
        <v>1256.9309455714281</v>
      </c>
      <c r="L21" s="2">
        <v>1391.7901346479098</v>
      </c>
      <c r="M21" s="2">
        <v>925.07375000000002</v>
      </c>
      <c r="N21" s="2">
        <v>1210.3624999999995</v>
      </c>
      <c r="O21" s="3">
        <v>1329.7449999999999</v>
      </c>
      <c r="P21" s="77">
        <v>1704.5833333333301</v>
      </c>
      <c r="Q21" s="63">
        <v>2043.5025300442801</v>
      </c>
      <c r="R21" s="63">
        <v>2251.9480519480499</v>
      </c>
      <c r="S21" s="63">
        <v>2525.3784041018098</v>
      </c>
      <c r="T21" s="63">
        <v>2685.3813092522801</v>
      </c>
      <c r="U21" s="34">
        <f t="shared" si="0"/>
        <v>106.09712908121676</v>
      </c>
      <c r="V21" s="34">
        <f t="shared" si="1"/>
        <v>6.3357992168851931</v>
      </c>
    </row>
    <row r="22" spans="1:22" ht="15" customHeight="1" x14ac:dyDescent="0.25">
      <c r="A22" s="1" t="s">
        <v>31</v>
      </c>
      <c r="B22" s="39" t="s">
        <v>3</v>
      </c>
      <c r="C22" s="2">
        <v>223.2974999999995</v>
      </c>
      <c r="D22" s="2">
        <v>271.18033333333301</v>
      </c>
      <c r="E22" s="2">
        <v>282.15750000000003</v>
      </c>
      <c r="F22" s="2">
        <v>174.71145833333298</v>
      </c>
      <c r="G22" s="2">
        <v>166.33937499999951</v>
      </c>
      <c r="H22" s="2">
        <v>194.44555555555499</v>
      </c>
      <c r="I22" s="2">
        <v>261.20854166666601</v>
      </c>
      <c r="J22" s="2">
        <v>218.16071428571399</v>
      </c>
      <c r="K22" s="4">
        <v>219.05517321428542</v>
      </c>
      <c r="L22" s="2">
        <v>304.57429905140202</v>
      </c>
      <c r="M22" s="2">
        <v>313.98535714285697</v>
      </c>
      <c r="N22" s="2">
        <v>351.72154761904699</v>
      </c>
      <c r="O22" s="3">
        <v>301.29500000000002</v>
      </c>
      <c r="P22" s="77">
        <v>309.35166666666697</v>
      </c>
      <c r="Q22" s="63">
        <v>311.11111111111097</v>
      </c>
      <c r="R22" s="63">
        <v>245.22661943635129</v>
      </c>
      <c r="S22" s="63">
        <v>235.572625115969</v>
      </c>
      <c r="T22" s="63">
        <v>242.38291306497536</v>
      </c>
      <c r="U22" s="34">
        <f t="shared" si="0"/>
        <v>24.653357271374709</v>
      </c>
      <c r="V22" s="34">
        <f t="shared" si="1"/>
        <v>2.890950485292485</v>
      </c>
    </row>
    <row r="23" spans="1:22" ht="15" customHeight="1" x14ac:dyDescent="0.25">
      <c r="A23" s="1" t="s">
        <v>4</v>
      </c>
      <c r="B23" s="39" t="s">
        <v>3</v>
      </c>
      <c r="C23" s="2">
        <v>302.15999999999997</v>
      </c>
      <c r="D23" s="2">
        <v>266.78585714285703</v>
      </c>
      <c r="E23" s="2">
        <v>325.18683333333297</v>
      </c>
      <c r="F23" s="2">
        <v>307.73900000000003</v>
      </c>
      <c r="G23" s="2">
        <v>362.51499999999953</v>
      </c>
      <c r="H23" s="2">
        <v>338.22571428571001</v>
      </c>
      <c r="I23" s="2">
        <v>389.75333333333299</v>
      </c>
      <c r="J23" s="2">
        <v>407.856071428571</v>
      </c>
      <c r="K23" s="4">
        <v>409.52828132142815</v>
      </c>
      <c r="L23" s="2">
        <v>423.57353564663748</v>
      </c>
      <c r="M23" s="2">
        <v>496.6147499999995</v>
      </c>
      <c r="N23" s="2">
        <v>461.83383333333251</v>
      </c>
      <c r="O23" s="3">
        <v>355.66499999999996</v>
      </c>
      <c r="P23" s="77">
        <v>369.58333333333297</v>
      </c>
      <c r="Q23" s="63">
        <v>355.374887082204</v>
      </c>
      <c r="R23" s="63">
        <v>248</v>
      </c>
      <c r="S23" s="63">
        <v>277.777777777778</v>
      </c>
      <c r="T23" s="63">
        <v>280.58333333333297</v>
      </c>
      <c r="U23" s="34">
        <f t="shared" si="0"/>
        <v>-17.042577934711577</v>
      </c>
      <c r="V23" s="34">
        <f t="shared" si="1"/>
        <v>1.00999999999979</v>
      </c>
    </row>
    <row r="24" spans="1:22" ht="15" customHeight="1" x14ac:dyDescent="0.25">
      <c r="A24" s="1" t="s">
        <v>5</v>
      </c>
      <c r="B24" s="39" t="s">
        <v>3</v>
      </c>
      <c r="C24" s="2">
        <v>253.14625000000001</v>
      </c>
      <c r="D24" s="2">
        <v>253.67666666666651</v>
      </c>
      <c r="E24" s="2">
        <v>259.26166666666654</v>
      </c>
      <c r="F24" s="2">
        <v>292.60499999999945</v>
      </c>
      <c r="G24" s="2">
        <v>300.92500000000001</v>
      </c>
      <c r="H24" s="2">
        <v>333.09</v>
      </c>
      <c r="I24" s="2">
        <v>355.5566666666665</v>
      </c>
      <c r="J24" s="2">
        <v>314.71749999999997</v>
      </c>
      <c r="K24" s="4">
        <v>316.00784174999995</v>
      </c>
      <c r="L24" s="2">
        <v>343.75740800185451</v>
      </c>
      <c r="M24" s="2">
        <v>432.52833333333297</v>
      </c>
      <c r="N24" s="2">
        <v>490.11657142857098</v>
      </c>
      <c r="O24" s="3">
        <v>372.68124999999998</v>
      </c>
      <c r="P24" s="77">
        <v>320.68011904761852</v>
      </c>
      <c r="Q24" s="63">
        <v>350.18190757128798</v>
      </c>
      <c r="R24" s="63">
        <v>357.46943115364172</v>
      </c>
      <c r="S24" s="63">
        <v>390.63202878992354</v>
      </c>
      <c r="T24" s="63">
        <v>403.00751879699249</v>
      </c>
      <c r="U24" s="34">
        <f t="shared" si="0"/>
        <v>20.990578761593717</v>
      </c>
      <c r="V24" s="34">
        <f t="shared" si="1"/>
        <v>3.1680684365296412</v>
      </c>
    </row>
    <row r="25" spans="1:22" ht="15" customHeight="1" x14ac:dyDescent="0.25">
      <c r="A25" s="1" t="s">
        <v>6</v>
      </c>
      <c r="B25" s="39" t="s">
        <v>3</v>
      </c>
      <c r="C25" s="2">
        <v>352.37999999999897</v>
      </c>
      <c r="D25" s="2">
        <v>237.96166666666647</v>
      </c>
      <c r="E25" s="2">
        <v>283.70666666666648</v>
      </c>
      <c r="F25" s="2">
        <v>272.98750000000001</v>
      </c>
      <c r="G25" s="2">
        <v>328.10624999999948</v>
      </c>
      <c r="H25" s="2">
        <v>361.96299999999997</v>
      </c>
      <c r="I25" s="2">
        <v>332.96333333333303</v>
      </c>
      <c r="J25" s="2">
        <v>348.14833333333297</v>
      </c>
      <c r="K25" s="4">
        <v>349.57574149999965</v>
      </c>
      <c r="L25" s="2">
        <v>341.46348177480701</v>
      </c>
      <c r="M25" s="2">
        <v>341.5</v>
      </c>
      <c r="N25" s="2">
        <v>340</v>
      </c>
      <c r="O25" s="3">
        <v>387.39</v>
      </c>
      <c r="P25" s="77">
        <v>384.99900000000002</v>
      </c>
      <c r="Q25" s="63">
        <v>389.50617283950601</v>
      </c>
      <c r="R25" s="63">
        <v>390.83333333333337</v>
      </c>
      <c r="S25" s="63">
        <v>420.37037037037038</v>
      </c>
      <c r="T25" s="63">
        <v>404.16666666666669</v>
      </c>
      <c r="U25" s="34">
        <f t="shared" si="0"/>
        <v>11.659663188410619</v>
      </c>
      <c r="V25" s="34">
        <f t="shared" si="1"/>
        <v>-3.8546255506607912</v>
      </c>
    </row>
    <row r="26" spans="1:22" ht="15" customHeight="1" x14ac:dyDescent="0.25">
      <c r="A26" s="1" t="s">
        <v>2</v>
      </c>
      <c r="B26" s="39" t="s">
        <v>3</v>
      </c>
      <c r="C26" s="2">
        <v>356.24366666666651</v>
      </c>
      <c r="D26" s="2">
        <v>361.643714285714</v>
      </c>
      <c r="E26" s="2">
        <v>329.97249999999997</v>
      </c>
      <c r="F26" s="2">
        <v>311.75799999999998</v>
      </c>
      <c r="G26" s="2">
        <v>349.92083333333301</v>
      </c>
      <c r="H26" s="2">
        <v>375.680833333333</v>
      </c>
      <c r="I26" s="2">
        <v>381.27333333333297</v>
      </c>
      <c r="J26" s="2">
        <v>389.14190476190402</v>
      </c>
      <c r="K26" s="4">
        <v>390.73738657142781</v>
      </c>
      <c r="L26" s="2">
        <v>425.7887822552895</v>
      </c>
      <c r="M26" s="2">
        <v>521.07946428571347</v>
      </c>
      <c r="N26" s="2">
        <v>623.47499999999991</v>
      </c>
      <c r="O26" s="3">
        <v>448.53750000000002</v>
      </c>
      <c r="P26" s="77">
        <v>508.33062499999949</v>
      </c>
      <c r="Q26" s="63">
        <v>504.63935793204098</v>
      </c>
      <c r="R26" s="63">
        <v>475</v>
      </c>
      <c r="S26" s="63">
        <v>503.17460317460319</v>
      </c>
      <c r="T26" s="63">
        <v>539.28571428571433</v>
      </c>
      <c r="U26" s="34">
        <f t="shared" si="0"/>
        <v>43.548902801548692</v>
      </c>
      <c r="V26" s="34">
        <f t="shared" si="1"/>
        <v>7.1766561514195635</v>
      </c>
    </row>
    <row r="27" spans="1:22" ht="15" customHeight="1" x14ac:dyDescent="0.25">
      <c r="A27" s="1" t="s">
        <v>25</v>
      </c>
      <c r="B27" s="39" t="s">
        <v>3</v>
      </c>
      <c r="C27" s="2">
        <v>294.6155</v>
      </c>
      <c r="D27" s="2">
        <v>295.57575000000003</v>
      </c>
      <c r="E27" s="2">
        <v>265.88919642857098</v>
      </c>
      <c r="F27" s="2">
        <v>307.402142857142</v>
      </c>
      <c r="G27" s="2">
        <v>538.46</v>
      </c>
      <c r="H27" s="2">
        <v>500.17854166666598</v>
      </c>
      <c r="I27" s="2">
        <v>416.07</v>
      </c>
      <c r="J27" s="2">
        <v>387.07321428571402</v>
      </c>
      <c r="K27" s="4">
        <v>388.66021446428545</v>
      </c>
      <c r="L27" s="2">
        <v>321.174330439009</v>
      </c>
      <c r="M27" s="2">
        <v>478.76916666666648</v>
      </c>
      <c r="N27" s="2">
        <v>488.29238095238048</v>
      </c>
      <c r="O27" s="3">
        <v>369.77499999999998</v>
      </c>
      <c r="P27" s="77">
        <v>342.876125</v>
      </c>
      <c r="Q27" s="63">
        <v>375.83333333333297</v>
      </c>
      <c r="R27" s="63">
        <v>380.622710622711</v>
      </c>
      <c r="S27" s="63">
        <v>426.74515960230201</v>
      </c>
      <c r="T27" s="63">
        <v>491.339612768184</v>
      </c>
      <c r="U27" s="34">
        <f t="shared" si="0"/>
        <v>-1.7671547581848301</v>
      </c>
      <c r="V27" s="34">
        <f t="shared" si="1"/>
        <v>15.136540324459617</v>
      </c>
    </row>
    <row r="28" spans="1:22" ht="15" customHeight="1" x14ac:dyDescent="0.25">
      <c r="A28" s="1" t="s">
        <v>26</v>
      </c>
      <c r="B28" s="39" t="s">
        <v>3</v>
      </c>
      <c r="C28" s="2">
        <v>184.28604166666599</v>
      </c>
      <c r="D28" s="2">
        <v>142.18187499999999</v>
      </c>
      <c r="E28" s="2">
        <v>252.78571428571348</v>
      </c>
      <c r="F28" s="2">
        <v>267.48062499999901</v>
      </c>
      <c r="G28" s="2">
        <v>213.91988888888852</v>
      </c>
      <c r="H28" s="2">
        <v>315.55208333333297</v>
      </c>
      <c r="I28" s="2">
        <v>451.87888888888847</v>
      </c>
      <c r="J28" s="2">
        <v>318.87833333333299</v>
      </c>
      <c r="K28" s="4">
        <v>320.18573449999963</v>
      </c>
      <c r="L28" s="2">
        <v>325.01578458320398</v>
      </c>
      <c r="M28" s="2">
        <v>459.39714285714251</v>
      </c>
      <c r="N28" s="2">
        <v>500.45</v>
      </c>
      <c r="O28" s="3">
        <v>369.36625000000004</v>
      </c>
      <c r="P28" s="77">
        <v>355.194444444444</v>
      </c>
      <c r="Q28" s="63">
        <v>407.31860862295599</v>
      </c>
      <c r="R28" s="63">
        <v>360.76516569694701</v>
      </c>
      <c r="S28" s="63">
        <v>373.44793349292098</v>
      </c>
      <c r="T28" s="63">
        <v>373.79878795160124</v>
      </c>
      <c r="U28" s="34">
        <f t="shared" si="0"/>
        <v>18.458665841460931</v>
      </c>
      <c r="V28" s="34">
        <f t="shared" si="1"/>
        <v>9.3950033515692422E-2</v>
      </c>
    </row>
    <row r="29" spans="1:22" s="47" customFormat="1" x14ac:dyDescent="0.25">
      <c r="B29" s="48"/>
      <c r="P29" s="76"/>
      <c r="Q29" s="49"/>
      <c r="R29" s="49"/>
      <c r="S29" s="49"/>
      <c r="T29" s="49"/>
      <c r="U29" s="50">
        <f>AVERAGE(U4:U28)</f>
        <v>22.531223284260832</v>
      </c>
      <c r="V29" s="50">
        <f>AVERAGE(V4:V28)</f>
        <v>2.2012134106391796</v>
      </c>
    </row>
  </sheetData>
  <sortState ref="A4:O28">
    <sortCondition ref="A4:A28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workbookViewId="0">
      <pane xSplit="1" topLeftCell="S1" activePane="topRight" state="frozen"/>
      <selection activeCell="T4" sqref="T4"/>
      <selection pane="topRight" activeCell="T4" sqref="T4:T28"/>
    </sheetView>
  </sheetViews>
  <sheetFormatPr defaultRowHeight="15" x14ac:dyDescent="0.25"/>
  <cols>
    <col min="1" max="1" width="39" customWidth="1"/>
    <col min="2" max="2" width="24" style="35" customWidth="1"/>
    <col min="16" max="16" width="10.85546875" style="43" customWidth="1"/>
    <col min="17" max="20" width="10.85546875" style="44" customWidth="1"/>
    <col min="21" max="21" width="23.28515625" style="35" customWidth="1"/>
    <col min="22" max="22" width="25.5703125" style="35" customWidth="1"/>
  </cols>
  <sheetData>
    <row r="1" spans="1:22" ht="18.75" x14ac:dyDescent="0.3">
      <c r="A1" s="45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7"/>
      <c r="R1" s="37"/>
      <c r="S1" s="37"/>
      <c r="T1" s="37"/>
      <c r="U1" s="37"/>
      <c r="V1" s="37"/>
    </row>
    <row r="2" spans="1:22" ht="15.75" x14ac:dyDescent="0.25">
      <c r="A2" s="3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U2" s="62" t="s">
        <v>33</v>
      </c>
      <c r="V2" s="62" t="s">
        <v>34</v>
      </c>
    </row>
    <row r="3" spans="1:22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38">
        <v>42767</v>
      </c>
      <c r="Q3" s="62">
        <v>42795</v>
      </c>
      <c r="R3" s="62">
        <v>42826</v>
      </c>
      <c r="S3" s="62">
        <v>42856</v>
      </c>
      <c r="T3" s="62">
        <v>42887</v>
      </c>
      <c r="U3" s="62" t="s">
        <v>38</v>
      </c>
      <c r="V3" s="62" t="s">
        <v>39</v>
      </c>
    </row>
    <row r="4" spans="1:22" ht="15" customHeight="1" x14ac:dyDescent="0.25">
      <c r="A4" s="1" t="s">
        <v>21</v>
      </c>
      <c r="B4" s="39" t="s">
        <v>22</v>
      </c>
      <c r="C4" s="2">
        <v>357.45454545454498</v>
      </c>
      <c r="D4" s="2">
        <v>346.875</v>
      </c>
      <c r="E4" s="2">
        <v>360</v>
      </c>
      <c r="F4" s="2">
        <v>384.75</v>
      </c>
      <c r="G4" s="2">
        <v>385.125</v>
      </c>
      <c r="H4" s="2">
        <v>376.125</v>
      </c>
      <c r="I4" s="2">
        <v>397</v>
      </c>
      <c r="J4" s="2">
        <v>389.142857142857</v>
      </c>
      <c r="K4" s="6">
        <v>389.75</v>
      </c>
      <c r="L4" s="2">
        <v>565.28127791550048</v>
      </c>
      <c r="M4" s="2">
        <v>425.27777777777749</v>
      </c>
      <c r="N4" s="2">
        <v>428.48214285714249</v>
      </c>
      <c r="O4" s="3">
        <v>591.68499999999995</v>
      </c>
      <c r="P4" s="77">
        <v>494.888888888888</v>
      </c>
      <c r="Q4" s="63">
        <v>550</v>
      </c>
      <c r="R4" s="63">
        <v>527.22222222222194</v>
      </c>
      <c r="S4" s="63">
        <v>537.36842105263202</v>
      </c>
      <c r="T4" s="63">
        <v>531.5</v>
      </c>
      <c r="U4" s="34">
        <f>(T4-H4)/H4*100</f>
        <v>41.309405117979395</v>
      </c>
      <c r="V4" s="34">
        <f>(T4-S4)/S4*100</f>
        <v>-1.0920666013712852</v>
      </c>
    </row>
    <row r="5" spans="1:22" ht="15" customHeight="1" x14ac:dyDescent="0.25">
      <c r="A5" s="1" t="s">
        <v>17</v>
      </c>
      <c r="B5" s="39" t="s">
        <v>18</v>
      </c>
      <c r="C5" s="2">
        <v>30</v>
      </c>
      <c r="D5" s="2">
        <v>30.78125</v>
      </c>
      <c r="E5" s="2">
        <v>33.863636363636346</v>
      </c>
      <c r="F5" s="2">
        <v>34</v>
      </c>
      <c r="G5" s="2">
        <v>34.4375</v>
      </c>
      <c r="H5" s="2">
        <v>33.5</v>
      </c>
      <c r="I5" s="2">
        <v>33.5</v>
      </c>
      <c r="J5" s="2">
        <v>35.142857142857096</v>
      </c>
      <c r="K5" s="6">
        <v>35.9375</v>
      </c>
      <c r="L5" s="2">
        <v>38.548510954129249</v>
      </c>
      <c r="M5" s="2">
        <v>39.3055555555555</v>
      </c>
      <c r="N5" s="2">
        <v>38.258928571428555</v>
      </c>
      <c r="O5" s="3">
        <v>52.894999999999996</v>
      </c>
      <c r="P5" s="77">
        <v>49.9444444444444</v>
      </c>
      <c r="Q5" s="63">
        <v>49.625</v>
      </c>
      <c r="R5" s="63">
        <v>47.5</v>
      </c>
      <c r="S5" s="63">
        <v>47.222222222222221</v>
      </c>
      <c r="T5" s="63">
        <v>46.05263157894737</v>
      </c>
      <c r="U5" s="34">
        <f t="shared" ref="U5:U28" si="0">(T5-H5)/H5*100</f>
        <v>37.470542026708564</v>
      </c>
      <c r="V5" s="34">
        <f t="shared" ref="V5:V28" si="1">(T5-S5)/S5*100</f>
        <v>-2.4767801857585092</v>
      </c>
    </row>
    <row r="6" spans="1:22" ht="15" customHeight="1" x14ac:dyDescent="0.25">
      <c r="A6" s="1" t="s">
        <v>30</v>
      </c>
      <c r="B6" s="39" t="s">
        <v>3</v>
      </c>
      <c r="C6" s="2">
        <v>256.543777777777</v>
      </c>
      <c r="D6" s="2">
        <v>260.85285714285703</v>
      </c>
      <c r="E6" s="2">
        <v>275.5337301587295</v>
      </c>
      <c r="F6" s="2">
        <v>262.22233333333304</v>
      </c>
      <c r="G6" s="2">
        <v>272.79583333333301</v>
      </c>
      <c r="H6" s="2">
        <v>309.72312499999998</v>
      </c>
      <c r="I6" s="2">
        <v>302.22199999999998</v>
      </c>
      <c r="J6" s="2">
        <v>310.47657142857099</v>
      </c>
      <c r="K6" s="6">
        <v>344.33262500000001</v>
      </c>
      <c r="L6" s="2">
        <v>364.24299025454451</v>
      </c>
      <c r="M6" s="2">
        <v>382.86138888888854</v>
      </c>
      <c r="N6" s="2">
        <v>400.96749999999997</v>
      </c>
      <c r="O6" s="3">
        <v>396.98500000000001</v>
      </c>
      <c r="P6" s="77">
        <v>403.20249999999999</v>
      </c>
      <c r="Q6" s="63">
        <v>401.38888888888886</v>
      </c>
      <c r="R6" s="63">
        <v>412.58402323892517</v>
      </c>
      <c r="S6" s="63">
        <v>415.62091503267999</v>
      </c>
      <c r="T6" s="63">
        <v>418.11516785398754</v>
      </c>
      <c r="U6" s="34">
        <f t="shared" si="0"/>
        <v>34.996432008100001</v>
      </c>
      <c r="V6" s="34">
        <f t="shared" si="1"/>
        <v>0.60012687790541852</v>
      </c>
    </row>
    <row r="7" spans="1:22" ht="15" customHeight="1" x14ac:dyDescent="0.25">
      <c r="A7" s="1" t="s">
        <v>29</v>
      </c>
      <c r="B7" s="39" t="s">
        <v>3</v>
      </c>
      <c r="C7" s="2">
        <v>217.03330769230752</v>
      </c>
      <c r="D7" s="2">
        <v>218.20339285714249</v>
      </c>
      <c r="E7" s="2">
        <v>225.7884545454545</v>
      </c>
      <c r="F7" s="2">
        <v>218.07753846153798</v>
      </c>
      <c r="G7" s="2">
        <v>222.68437499999999</v>
      </c>
      <c r="H7" s="2">
        <v>275.22387500000002</v>
      </c>
      <c r="I7" s="2">
        <v>273.33499999999998</v>
      </c>
      <c r="J7" s="2">
        <v>281.58914285714252</v>
      </c>
      <c r="K7" s="6">
        <v>312.712875</v>
      </c>
      <c r="L7" s="2">
        <v>332.79886247272702</v>
      </c>
      <c r="M7" s="2">
        <v>331.09119047619004</v>
      </c>
      <c r="N7" s="2">
        <v>348.25017857142848</v>
      </c>
      <c r="O7" s="3">
        <v>275.50900000000001</v>
      </c>
      <c r="P7" s="77">
        <v>350.40199999999999</v>
      </c>
      <c r="Q7" s="63">
        <v>352.77777777777789</v>
      </c>
      <c r="R7" s="63">
        <v>375.4103122730574</v>
      </c>
      <c r="S7" s="63">
        <v>378.42105263157902</v>
      </c>
      <c r="T7" s="63">
        <v>365.64581388110804</v>
      </c>
      <c r="U7" s="34">
        <f t="shared" si="0"/>
        <v>32.853958938376266</v>
      </c>
      <c r="V7" s="34">
        <f t="shared" si="1"/>
        <v>-3.3759323540882966</v>
      </c>
    </row>
    <row r="8" spans="1:22" ht="15" customHeight="1" x14ac:dyDescent="0.25">
      <c r="A8" s="1" t="s">
        <v>12</v>
      </c>
      <c r="B8" s="39" t="s">
        <v>3</v>
      </c>
      <c r="C8" s="2">
        <v>811.84583333333296</v>
      </c>
      <c r="D8" s="2">
        <v>840.24199999999996</v>
      </c>
      <c r="E8" s="2">
        <v>970.30399999999997</v>
      </c>
      <c r="F8" s="2">
        <v>806.72</v>
      </c>
      <c r="G8" s="2">
        <v>1024.4389999999999</v>
      </c>
      <c r="H8" s="2">
        <v>824.50774999999999</v>
      </c>
      <c r="I8" s="2">
        <v>899.79124999999999</v>
      </c>
      <c r="J8" s="2">
        <v>800.22116666666648</v>
      </c>
      <c r="K8" s="6">
        <v>815.34257142857098</v>
      </c>
      <c r="L8" s="2">
        <v>871.9956546999415</v>
      </c>
      <c r="M8" s="2">
        <v>804.5616666666665</v>
      </c>
      <c r="N8" s="2">
        <v>1047.9235714285701</v>
      </c>
      <c r="O8" s="3">
        <v>994.70400000000006</v>
      </c>
      <c r="P8" s="77">
        <v>1099.22708333333</v>
      </c>
      <c r="Q8" s="63">
        <v>983.58786456825703</v>
      </c>
      <c r="R8" s="63">
        <v>1025.7176683427781</v>
      </c>
      <c r="S8" s="63">
        <v>1253.90286796536</v>
      </c>
      <c r="T8" s="63">
        <v>1255.9324367264001</v>
      </c>
      <c r="U8" s="34">
        <f t="shared" si="0"/>
        <v>52.325122077554767</v>
      </c>
      <c r="V8" s="34">
        <f t="shared" si="1"/>
        <v>0.16186012592293952</v>
      </c>
    </row>
    <row r="9" spans="1:22" ht="15" customHeight="1" x14ac:dyDescent="0.25">
      <c r="A9" s="1" t="s">
        <v>11</v>
      </c>
      <c r="B9" s="39" t="s">
        <v>3</v>
      </c>
      <c r="C9" s="2">
        <v>1012.3329999999945</v>
      </c>
      <c r="D9" s="2">
        <v>1129.3787500000001</v>
      </c>
      <c r="E9" s="2">
        <v>1088.33222222222</v>
      </c>
      <c r="F9" s="2">
        <v>854.27999999999952</v>
      </c>
      <c r="G9" s="2">
        <v>965.54241071428453</v>
      </c>
      <c r="H9" s="2">
        <v>1118.75</v>
      </c>
      <c r="I9" s="2">
        <v>945.00099999999998</v>
      </c>
      <c r="J9" s="2">
        <v>871.61933333333309</v>
      </c>
      <c r="K9" s="6">
        <v>1021.68175</v>
      </c>
      <c r="L9" s="2">
        <v>1147.91646488899</v>
      </c>
      <c r="M9" s="2">
        <v>1087.607916666665</v>
      </c>
      <c r="N9" s="2">
        <v>1115.9607142857099</v>
      </c>
      <c r="O9" s="3">
        <v>1125.4512500000001</v>
      </c>
      <c r="P9" s="77">
        <v>1511.3779999999999</v>
      </c>
      <c r="Q9" s="63">
        <v>1417.50292846038</v>
      </c>
      <c r="R9" s="63">
        <v>1460.04350547637</v>
      </c>
      <c r="S9" s="63">
        <v>1481.84621576986</v>
      </c>
      <c r="T9" s="63">
        <v>1523.99265571252</v>
      </c>
      <c r="U9" s="34">
        <f t="shared" si="0"/>
        <v>36.222807214526924</v>
      </c>
      <c r="V9" s="34">
        <f t="shared" si="1"/>
        <v>2.8441844703003638</v>
      </c>
    </row>
    <row r="10" spans="1:22" ht="15" customHeight="1" x14ac:dyDescent="0.25">
      <c r="A10" s="1" t="s">
        <v>10</v>
      </c>
      <c r="B10" s="39" t="s">
        <v>9</v>
      </c>
      <c r="C10" s="2">
        <v>275</v>
      </c>
      <c r="D10" s="2">
        <v>270</v>
      </c>
      <c r="E10" s="2">
        <v>277.78571428571399</v>
      </c>
      <c r="F10" s="2">
        <v>280.95238095238051</v>
      </c>
      <c r="G10" s="2">
        <v>278.29670329670296</v>
      </c>
      <c r="H10" s="2">
        <v>305.83333333333303</v>
      </c>
      <c r="I10" s="2">
        <v>370</v>
      </c>
      <c r="J10" s="2">
        <v>300.7142857142855</v>
      </c>
      <c r="K10" s="2">
        <v>331.75</v>
      </c>
      <c r="L10" s="2">
        <v>365.08038905536898</v>
      </c>
      <c r="M10" s="2">
        <v>318.54166666666652</v>
      </c>
      <c r="N10" s="2">
        <v>336.16071428571399</v>
      </c>
      <c r="O10" s="3">
        <v>399.23</v>
      </c>
      <c r="P10" s="77">
        <v>323.61111111111097</v>
      </c>
      <c r="Q10" s="63">
        <v>343.75</v>
      </c>
      <c r="R10" s="63">
        <v>318.75</v>
      </c>
      <c r="S10" s="63">
        <v>347.22222222222223</v>
      </c>
      <c r="T10" s="63">
        <v>388.947368421053</v>
      </c>
      <c r="U10" s="34">
        <f t="shared" si="0"/>
        <v>27.176251254840345</v>
      </c>
      <c r="V10" s="34">
        <f t="shared" si="1"/>
        <v>12.016842105263262</v>
      </c>
    </row>
    <row r="11" spans="1:22" ht="15" customHeight="1" x14ac:dyDescent="0.25">
      <c r="A11" s="1" t="s">
        <v>8</v>
      </c>
      <c r="B11" s="39" t="s">
        <v>9</v>
      </c>
      <c r="C11" s="2">
        <v>229.66666666666652</v>
      </c>
      <c r="D11" s="2">
        <v>285.625</v>
      </c>
      <c r="E11" s="2">
        <v>236.30952380952348</v>
      </c>
      <c r="F11" s="2">
        <v>224.99999999999949</v>
      </c>
      <c r="G11" s="2">
        <v>228.28571428571399</v>
      </c>
      <c r="H11" s="2">
        <v>302.26190476190402</v>
      </c>
      <c r="I11" s="2">
        <v>315</v>
      </c>
      <c r="J11" s="2">
        <v>270.7142857142855</v>
      </c>
      <c r="K11" s="2">
        <v>301.875</v>
      </c>
      <c r="L11" s="2">
        <v>288.68435744999999</v>
      </c>
      <c r="M11" s="2">
        <v>308.61111111111052</v>
      </c>
      <c r="N11" s="2">
        <v>300</v>
      </c>
      <c r="O11" s="3">
        <v>279.55</v>
      </c>
      <c r="P11" s="77">
        <v>321</v>
      </c>
      <c r="Q11" s="63">
        <v>329.375</v>
      </c>
      <c r="R11" s="63">
        <v>296.875</v>
      </c>
      <c r="S11" s="63">
        <v>302.77777777777777</v>
      </c>
      <c r="T11" s="63">
        <v>304.21052631578948</v>
      </c>
      <c r="U11" s="34">
        <f t="shared" si="0"/>
        <v>0.64467983665371797</v>
      </c>
      <c r="V11" s="34">
        <f t="shared" si="1"/>
        <v>0.47320135200386693</v>
      </c>
    </row>
    <row r="12" spans="1:22" ht="15" customHeight="1" x14ac:dyDescent="0.25">
      <c r="A12" s="1" t="s">
        <v>7</v>
      </c>
      <c r="B12" s="39" t="s">
        <v>3</v>
      </c>
      <c r="C12" s="2">
        <v>127.27</v>
      </c>
      <c r="D12" s="2">
        <v>234.4425</v>
      </c>
      <c r="E12" s="2">
        <v>273.86462499999999</v>
      </c>
      <c r="F12" s="2">
        <v>257.29250000000002</v>
      </c>
      <c r="G12" s="2">
        <v>259.22500000000002</v>
      </c>
      <c r="H12" s="2">
        <v>209.09333333333299</v>
      </c>
      <c r="I12" s="2">
        <v>231.82041666666601</v>
      </c>
      <c r="J12" s="2">
        <v>253.79166666666652</v>
      </c>
      <c r="K12" s="2">
        <v>342.38049999999998</v>
      </c>
      <c r="L12" s="2">
        <v>289.3475074465</v>
      </c>
      <c r="M12" s="2">
        <v>298.90999999999951</v>
      </c>
      <c r="N12" s="2">
        <v>319.84775000000002</v>
      </c>
      <c r="O12" s="3">
        <v>292.21299999999997</v>
      </c>
      <c r="P12" s="77">
        <v>318.12799999999902</v>
      </c>
      <c r="Q12" s="63">
        <v>365.90909090909003</v>
      </c>
      <c r="R12" s="63">
        <v>380.85561497326199</v>
      </c>
      <c r="S12" s="63">
        <v>444.86631016042799</v>
      </c>
      <c r="T12" s="63">
        <v>503.89610389610402</v>
      </c>
      <c r="U12" s="34">
        <f t="shared" si="0"/>
        <v>140.9909947213867</v>
      </c>
      <c r="V12" s="34">
        <f t="shared" si="1"/>
        <v>13.269108581045094</v>
      </c>
    </row>
    <row r="13" spans="1:22" ht="15" customHeight="1" x14ac:dyDescent="0.25">
      <c r="A13" s="1" t="s">
        <v>14</v>
      </c>
      <c r="B13" s="39" t="s">
        <v>3</v>
      </c>
      <c r="C13" s="2">
        <v>883.33333333333303</v>
      </c>
      <c r="D13" s="4">
        <v>784.17666666666605</v>
      </c>
      <c r="E13" s="4">
        <v>885.02185533333295</v>
      </c>
      <c r="F13" s="2">
        <v>950</v>
      </c>
      <c r="G13" s="2">
        <v>950</v>
      </c>
      <c r="H13" s="2">
        <v>850.99</v>
      </c>
      <c r="I13" s="2">
        <v>993.05499999999995</v>
      </c>
      <c r="J13" s="2">
        <v>856.25</v>
      </c>
      <c r="K13" s="2">
        <v>883.10166666666646</v>
      </c>
      <c r="L13" s="2">
        <v>911.10812837998401</v>
      </c>
      <c r="M13" s="2">
        <v>968.51833333333298</v>
      </c>
      <c r="N13" s="2">
        <v>815</v>
      </c>
      <c r="O13" s="3">
        <v>823.76499999999999</v>
      </c>
      <c r="P13" s="77">
        <v>1047.2225000000001</v>
      </c>
      <c r="Q13" s="63">
        <v>1016.66666666667</v>
      </c>
      <c r="R13" s="63">
        <v>841.66666666666663</v>
      </c>
      <c r="S13" s="63">
        <v>975</v>
      </c>
      <c r="T13" s="63">
        <v>975</v>
      </c>
      <c r="U13" s="34">
        <f t="shared" si="0"/>
        <v>14.572439159097051</v>
      </c>
      <c r="V13" s="34">
        <f t="shared" si="1"/>
        <v>0</v>
      </c>
    </row>
    <row r="14" spans="1:22" ht="15" customHeight="1" x14ac:dyDescent="0.25">
      <c r="A14" s="1" t="s">
        <v>13</v>
      </c>
      <c r="B14" s="39" t="s">
        <v>3</v>
      </c>
      <c r="C14" s="2">
        <v>816.66666666666652</v>
      </c>
      <c r="D14" s="4">
        <v>818.46333333333314</v>
      </c>
      <c r="E14" s="4">
        <v>820.26395266666646</v>
      </c>
      <c r="F14" s="2">
        <v>950</v>
      </c>
      <c r="G14" s="2">
        <v>975.55</v>
      </c>
      <c r="H14" s="2">
        <v>1000</v>
      </c>
      <c r="I14" s="2">
        <v>966.66666666666595</v>
      </c>
      <c r="J14" s="2">
        <v>900</v>
      </c>
      <c r="K14" s="2">
        <v>900</v>
      </c>
      <c r="L14" s="2">
        <v>975.31675940063496</v>
      </c>
      <c r="M14" s="2">
        <v>958.33333333333303</v>
      </c>
      <c r="N14" s="2">
        <v>875</v>
      </c>
      <c r="O14" s="3">
        <v>907.86</v>
      </c>
      <c r="P14" s="77">
        <v>1036.96047619047</v>
      </c>
      <c r="Q14" s="63">
        <v>1139.2857142857142</v>
      </c>
      <c r="R14" s="63">
        <v>856.69191919191906</v>
      </c>
      <c r="S14" s="63">
        <v>1044.44444444444</v>
      </c>
      <c r="T14" s="63">
        <v>1093.75</v>
      </c>
      <c r="U14" s="34">
        <f t="shared" si="0"/>
        <v>9.375</v>
      </c>
      <c r="V14" s="34">
        <f t="shared" si="1"/>
        <v>4.7207446808515074</v>
      </c>
    </row>
    <row r="15" spans="1:22" ht="15" customHeight="1" x14ac:dyDescent="0.25">
      <c r="A15" s="1" t="s">
        <v>24</v>
      </c>
      <c r="B15" s="39" t="s">
        <v>16</v>
      </c>
      <c r="C15" s="4">
        <v>122.45</v>
      </c>
      <c r="D15" s="4">
        <v>122.71939</v>
      </c>
      <c r="E15" s="2">
        <v>135.33000000000001</v>
      </c>
      <c r="F15" s="4">
        <v>135.62772600000002</v>
      </c>
      <c r="G15" s="4">
        <v>135.92610699720001</v>
      </c>
      <c r="H15" s="4">
        <v>136.22514443259385</v>
      </c>
      <c r="I15" s="2">
        <v>110</v>
      </c>
      <c r="J15" s="2">
        <v>111.25</v>
      </c>
      <c r="K15" s="2">
        <v>150.75</v>
      </c>
      <c r="L15" s="2">
        <v>157.689596110791</v>
      </c>
      <c r="M15" s="2">
        <v>150</v>
      </c>
      <c r="N15" s="2">
        <v>163.75</v>
      </c>
      <c r="O15" s="3">
        <v>131.19</v>
      </c>
      <c r="P15" s="77">
        <v>137.619047619047</v>
      </c>
      <c r="Q15" s="63">
        <v>133.636363636364</v>
      </c>
      <c r="R15" s="63">
        <v>144.375</v>
      </c>
      <c r="S15" s="63">
        <v>145.71428571428572</v>
      </c>
      <c r="T15" s="63">
        <v>160.625</v>
      </c>
      <c r="U15" s="34">
        <f t="shared" si="0"/>
        <v>17.911418386845277</v>
      </c>
      <c r="V15" s="34">
        <f t="shared" si="1"/>
        <v>10.232843137254896</v>
      </c>
    </row>
    <row r="16" spans="1:22" ht="15" customHeight="1" x14ac:dyDescent="0.25">
      <c r="A16" s="1" t="s">
        <v>23</v>
      </c>
      <c r="B16" s="39" t="s">
        <v>16</v>
      </c>
      <c r="C16" s="2">
        <v>139.51923076923049</v>
      </c>
      <c r="D16" s="2">
        <v>140.45454545454498</v>
      </c>
      <c r="E16" s="2">
        <v>142.38888888888852</v>
      </c>
      <c r="F16" s="2">
        <v>147.8461538461535</v>
      </c>
      <c r="G16" s="2">
        <v>145.113636363636</v>
      </c>
      <c r="H16" s="2">
        <v>142.5</v>
      </c>
      <c r="I16" s="2">
        <v>143</v>
      </c>
      <c r="J16" s="2">
        <v>139.142857142857</v>
      </c>
      <c r="K16" s="2">
        <v>143.375</v>
      </c>
      <c r="L16" s="2">
        <v>164.00276100650251</v>
      </c>
      <c r="M16" s="2">
        <v>148.2142857142855</v>
      </c>
      <c r="N16" s="2">
        <v>151.66666666666652</v>
      </c>
      <c r="O16" s="3">
        <v>175.2</v>
      </c>
      <c r="P16" s="77">
        <v>157.222222222222</v>
      </c>
      <c r="Q16" s="63">
        <v>157</v>
      </c>
      <c r="R16" s="63">
        <v>199.44444444444446</v>
      </c>
      <c r="S16" s="63">
        <v>199.894736842105</v>
      </c>
      <c r="T16" s="63">
        <v>196.5</v>
      </c>
      <c r="U16" s="34">
        <f t="shared" si="0"/>
        <v>37.894736842105267</v>
      </c>
      <c r="V16" s="34">
        <f t="shared" si="1"/>
        <v>-1.6982622432858128</v>
      </c>
    </row>
    <row r="17" spans="1:22" ht="15" customHeight="1" x14ac:dyDescent="0.25">
      <c r="A17" s="1" t="s">
        <v>15</v>
      </c>
      <c r="B17" s="39" t="s">
        <v>16</v>
      </c>
      <c r="C17" s="2">
        <v>1500</v>
      </c>
      <c r="D17" s="2">
        <v>1500</v>
      </c>
      <c r="E17" s="2">
        <v>1200</v>
      </c>
      <c r="F17" s="2">
        <v>1500</v>
      </c>
      <c r="G17" s="2">
        <v>1500</v>
      </c>
      <c r="H17" s="2">
        <v>1200</v>
      </c>
      <c r="I17" s="2">
        <v>1466.6666666666599</v>
      </c>
      <c r="J17" s="2">
        <v>1512.5</v>
      </c>
      <c r="K17" s="2">
        <v>1637.5</v>
      </c>
      <c r="L17" s="2">
        <v>1469.8035670761501</v>
      </c>
      <c r="M17" s="2">
        <v>1440</v>
      </c>
      <c r="N17" s="2">
        <v>1562.5</v>
      </c>
      <c r="O17" s="3">
        <v>1569.47</v>
      </c>
      <c r="P17" s="77">
        <v>1802.38095238095</v>
      </c>
      <c r="Q17" s="63">
        <v>1772.7272727272727</v>
      </c>
      <c r="R17" s="63">
        <v>1828.5714285714287</v>
      </c>
      <c r="S17" s="63">
        <v>1825</v>
      </c>
      <c r="T17" s="63">
        <v>1890</v>
      </c>
      <c r="U17" s="34">
        <f t="shared" si="0"/>
        <v>57.499999999999993</v>
      </c>
      <c r="V17" s="34">
        <f t="shared" si="1"/>
        <v>3.5616438356164384</v>
      </c>
    </row>
    <row r="18" spans="1:22" ht="15" customHeight="1" x14ac:dyDescent="0.25">
      <c r="A18" s="1" t="s">
        <v>27</v>
      </c>
      <c r="B18" s="39" t="s">
        <v>3</v>
      </c>
      <c r="C18" s="2">
        <v>110.5849999999995</v>
      </c>
      <c r="D18" s="2">
        <v>130.08250000000001</v>
      </c>
      <c r="E18" s="2">
        <v>139.10954545454501</v>
      </c>
      <c r="F18" s="2">
        <v>151.57300000000001</v>
      </c>
      <c r="G18" s="2">
        <v>174.70812499999948</v>
      </c>
      <c r="H18" s="2">
        <v>169.68354166666649</v>
      </c>
      <c r="I18" s="2">
        <v>168.59999999999951</v>
      </c>
      <c r="J18" s="2">
        <v>302.774</v>
      </c>
      <c r="K18" s="2">
        <v>179.80099999999999</v>
      </c>
      <c r="L18" s="2">
        <v>177.54571771638399</v>
      </c>
      <c r="M18" s="2">
        <v>202.52949999999998</v>
      </c>
      <c r="N18" s="2">
        <v>234.93785714285701</v>
      </c>
      <c r="O18" s="3">
        <v>192.45</v>
      </c>
      <c r="P18" s="77">
        <v>264.64116666666649</v>
      </c>
      <c r="Q18" s="63">
        <v>253.75262605041999</v>
      </c>
      <c r="R18" s="63">
        <v>289.2328042328042</v>
      </c>
      <c r="S18" s="63">
        <v>290.04260651629102</v>
      </c>
      <c r="T18" s="63">
        <v>306.4448053715916</v>
      </c>
      <c r="U18" s="34">
        <f t="shared" si="0"/>
        <v>80.597836632609145</v>
      </c>
      <c r="V18" s="34">
        <f t="shared" si="1"/>
        <v>5.6550997980289184</v>
      </c>
    </row>
    <row r="19" spans="1:22" ht="15" customHeight="1" x14ac:dyDescent="0.25">
      <c r="A19" s="1" t="s">
        <v>28</v>
      </c>
      <c r="B19" s="39" t="s">
        <v>3</v>
      </c>
      <c r="C19" s="2">
        <v>118.5163846153845</v>
      </c>
      <c r="D19" s="2">
        <v>127.780714285714</v>
      </c>
      <c r="E19" s="2">
        <v>122.90290909090899</v>
      </c>
      <c r="F19" s="6">
        <v>131.56607692307648</v>
      </c>
      <c r="G19" s="6">
        <v>155.14037500000001</v>
      </c>
      <c r="H19" s="2">
        <v>172.32618055555548</v>
      </c>
      <c r="I19" s="2">
        <v>350.315</v>
      </c>
      <c r="J19" s="2">
        <v>327.02414285714252</v>
      </c>
      <c r="K19" s="2" t="s">
        <v>36</v>
      </c>
      <c r="L19" s="2">
        <v>181.16624103598002</v>
      </c>
      <c r="M19" s="6">
        <v>184.854166666666</v>
      </c>
      <c r="N19" s="2">
        <v>241.04696428571401</v>
      </c>
      <c r="O19" s="3">
        <v>180.13</v>
      </c>
      <c r="P19" s="77">
        <v>254.48433333333298</v>
      </c>
      <c r="Q19" s="63">
        <v>254.235038610039</v>
      </c>
      <c r="R19" s="63">
        <v>296.19047619047598</v>
      </c>
      <c r="S19" s="63">
        <v>302.36842105263202</v>
      </c>
      <c r="T19" s="63">
        <v>308.07142857142901</v>
      </c>
      <c r="U19" s="34">
        <f t="shared" si="0"/>
        <v>78.772272198136022</v>
      </c>
      <c r="V19" s="34">
        <f t="shared" si="1"/>
        <v>1.886112147208751</v>
      </c>
    </row>
    <row r="20" spans="1:22" ht="15" customHeight="1" x14ac:dyDescent="0.25">
      <c r="A20" s="1" t="s">
        <v>19</v>
      </c>
      <c r="B20" s="39" t="s">
        <v>3</v>
      </c>
      <c r="C20" s="2">
        <v>1168.1400000000001</v>
      </c>
      <c r="D20" s="2">
        <v>1140.5625</v>
      </c>
      <c r="E20" s="2">
        <v>964.96666666665999</v>
      </c>
      <c r="F20" s="2">
        <v>783.33333333333303</v>
      </c>
      <c r="G20" s="2">
        <v>1037.6392857142851</v>
      </c>
      <c r="H20" s="2">
        <v>1004.0916666666629</v>
      </c>
      <c r="I20" s="2">
        <v>736.24749999999949</v>
      </c>
      <c r="J20" s="2">
        <v>709.00549999999953</v>
      </c>
      <c r="K20" s="2">
        <v>845.00708333333296</v>
      </c>
      <c r="L20" s="2">
        <v>1033.66320346767</v>
      </c>
      <c r="M20" s="2">
        <v>852.99657142857097</v>
      </c>
      <c r="N20" s="2">
        <v>966.17499999999995</v>
      </c>
      <c r="O20" s="3">
        <v>969.14800000000002</v>
      </c>
      <c r="P20" s="77">
        <v>1036.34944444443</v>
      </c>
      <c r="Q20" s="63">
        <v>980.91741591741595</v>
      </c>
      <c r="R20" s="63">
        <v>905.45051492209996</v>
      </c>
      <c r="S20" s="63">
        <v>900.67214827932673</v>
      </c>
      <c r="T20" s="63">
        <v>937.88683412119303</v>
      </c>
      <c r="U20" s="34">
        <f t="shared" si="0"/>
        <v>-6.5935048306150819</v>
      </c>
      <c r="V20" s="34">
        <f t="shared" si="1"/>
        <v>4.131879276267445</v>
      </c>
    </row>
    <row r="21" spans="1:22" ht="15" customHeight="1" x14ac:dyDescent="0.25">
      <c r="A21" s="1" t="s">
        <v>20</v>
      </c>
      <c r="B21" s="39" t="s">
        <v>3</v>
      </c>
      <c r="C21" s="2">
        <v>1329.4537500000001</v>
      </c>
      <c r="D21" s="2">
        <v>1223.6372222222201</v>
      </c>
      <c r="E21" s="2">
        <v>1226.2906250000001</v>
      </c>
      <c r="F21" s="2">
        <v>1232.1447142857101</v>
      </c>
      <c r="G21" s="2">
        <v>1334.6469642857101</v>
      </c>
      <c r="H21" s="2">
        <v>1351.0888461538459</v>
      </c>
      <c r="I21" s="2">
        <v>1381.9449999999999</v>
      </c>
      <c r="J21" s="2">
        <v>1358.1814285714249</v>
      </c>
      <c r="K21" s="2">
        <v>1445.719625</v>
      </c>
      <c r="L21" s="2">
        <v>1403.9429020909099</v>
      </c>
      <c r="M21" s="2">
        <v>1485.18988888888</v>
      </c>
      <c r="N21" s="2">
        <v>1558.88785714285</v>
      </c>
      <c r="O21" s="3">
        <v>1546.078</v>
      </c>
      <c r="P21" s="77">
        <v>1983.93729166667</v>
      </c>
      <c r="Q21" s="63">
        <v>1756.8514930410099</v>
      </c>
      <c r="R21" s="63">
        <v>2061.3851426351398</v>
      </c>
      <c r="S21" s="63">
        <v>2153.9682539682499</v>
      </c>
      <c r="T21" s="63">
        <v>2399.0740740740698</v>
      </c>
      <c r="U21" s="34">
        <f t="shared" si="0"/>
        <v>77.565974354945695</v>
      </c>
      <c r="V21" s="34">
        <f t="shared" si="1"/>
        <v>11.379267993122097</v>
      </c>
    </row>
    <row r="22" spans="1:22" ht="15" customHeight="1" x14ac:dyDescent="0.25">
      <c r="A22" s="1" t="s">
        <v>31</v>
      </c>
      <c r="B22" s="39" t="s">
        <v>3</v>
      </c>
      <c r="C22" s="2">
        <v>224.74410714285699</v>
      </c>
      <c r="D22" s="2">
        <v>298.26499999999999</v>
      </c>
      <c r="E22" s="2">
        <v>258.96418181818149</v>
      </c>
      <c r="F22" s="2">
        <v>219.4849999999995</v>
      </c>
      <c r="G22" s="2">
        <v>252.28694444444352</v>
      </c>
      <c r="H22" s="2">
        <v>265.388125</v>
      </c>
      <c r="I22" s="2">
        <v>335.75900000000001</v>
      </c>
      <c r="J22" s="2">
        <v>225.97957142857049</v>
      </c>
      <c r="K22" s="2">
        <v>420.5139999999995</v>
      </c>
      <c r="L22" s="2">
        <v>281.24626768127001</v>
      </c>
      <c r="M22" s="2">
        <v>313.92361111111052</v>
      </c>
      <c r="N22" s="2">
        <v>462.16410714285701</v>
      </c>
      <c r="O22" s="3">
        <v>238.45499999999998</v>
      </c>
      <c r="P22" s="77">
        <v>226.666944444444</v>
      </c>
      <c r="Q22" s="63">
        <v>356.76914996767943</v>
      </c>
      <c r="R22" s="63">
        <v>271.518829754124</v>
      </c>
      <c r="S22" s="63">
        <v>278.69825708061001</v>
      </c>
      <c r="T22" s="63">
        <v>293.81215253308301</v>
      </c>
      <c r="U22" s="34">
        <f t="shared" si="0"/>
        <v>10.710361487757979</v>
      </c>
      <c r="V22" s="34">
        <f t="shared" si="1"/>
        <v>5.4230319237703366</v>
      </c>
    </row>
    <row r="23" spans="1:22" ht="15" customHeight="1" x14ac:dyDescent="0.25">
      <c r="A23" s="1" t="s">
        <v>4</v>
      </c>
      <c r="B23" s="39" t="s">
        <v>3</v>
      </c>
      <c r="C23" s="2">
        <v>172.72749999999951</v>
      </c>
      <c r="D23" s="2">
        <v>204.38961538461501</v>
      </c>
      <c r="E23" s="2">
        <v>283.5714285714285</v>
      </c>
      <c r="F23" s="2">
        <v>236.3624999999995</v>
      </c>
      <c r="G23" s="2">
        <v>235.76033333333248</v>
      </c>
      <c r="H23" s="6">
        <v>288.96214285714251</v>
      </c>
      <c r="I23" s="6">
        <v>289.09199999999953</v>
      </c>
      <c r="J23" s="6">
        <v>293.50785714285701</v>
      </c>
      <c r="K23" s="2">
        <v>370.44437499999947</v>
      </c>
      <c r="L23" s="2">
        <v>359.56257081818103</v>
      </c>
      <c r="M23" s="6">
        <v>375.50666666666649</v>
      </c>
      <c r="N23" s="2">
        <v>361.52202380952349</v>
      </c>
      <c r="O23" s="3">
        <v>337.06200000000001</v>
      </c>
      <c r="P23" s="77">
        <v>360.38149999999951</v>
      </c>
      <c r="Q23" s="63">
        <v>364.77272727272725</v>
      </c>
      <c r="R23" s="63">
        <v>365.75757575757575</v>
      </c>
      <c r="S23" s="63">
        <v>370.239234449761</v>
      </c>
      <c r="T23" s="63">
        <v>440</v>
      </c>
      <c r="U23" s="34">
        <f t="shared" si="0"/>
        <v>52.269081219240462</v>
      </c>
      <c r="V23" s="34">
        <f t="shared" si="1"/>
        <v>18.842078056345237</v>
      </c>
    </row>
    <row r="24" spans="1:22" ht="15" customHeight="1" x14ac:dyDescent="0.25">
      <c r="A24" s="1" t="s">
        <v>5</v>
      </c>
      <c r="B24" s="39" t="s">
        <v>3</v>
      </c>
      <c r="C24" s="2">
        <v>146.99361538461449</v>
      </c>
      <c r="D24" s="2">
        <v>161.51488636363598</v>
      </c>
      <c r="E24" s="2">
        <v>198.333333333333</v>
      </c>
      <c r="F24" s="2">
        <v>170.07323076923049</v>
      </c>
      <c r="G24" s="2">
        <v>188.2850815217385</v>
      </c>
      <c r="H24" s="2">
        <v>247.0463749999995</v>
      </c>
      <c r="I24" s="2">
        <v>229.09100000000001</v>
      </c>
      <c r="J24" s="2">
        <v>285.03599999999898</v>
      </c>
      <c r="K24" s="2">
        <v>242.27424999999999</v>
      </c>
      <c r="L24" s="2">
        <v>281.05815853367199</v>
      </c>
      <c r="M24" s="2">
        <v>320.70805555555501</v>
      </c>
      <c r="N24" s="2">
        <v>317.26285714285649</v>
      </c>
      <c r="O24" s="3">
        <v>270.80900000000003</v>
      </c>
      <c r="P24" s="77">
        <v>301.81856060606003</v>
      </c>
      <c r="Q24" s="63">
        <v>300.28409090909088</v>
      </c>
      <c r="R24" s="63">
        <v>331.31313131313124</v>
      </c>
      <c r="S24" s="63">
        <v>336.88995215311002</v>
      </c>
      <c r="T24" s="63">
        <v>359.00603918778802</v>
      </c>
      <c r="U24" s="34">
        <f t="shared" si="0"/>
        <v>45.319290431923456</v>
      </c>
      <c r="V24" s="34">
        <f t="shared" si="1"/>
        <v>6.5647808411414612</v>
      </c>
    </row>
    <row r="25" spans="1:22" ht="15" customHeight="1" x14ac:dyDescent="0.25">
      <c r="A25" s="1" t="s">
        <v>6</v>
      </c>
      <c r="B25" s="39" t="s">
        <v>3</v>
      </c>
      <c r="C25" s="2">
        <v>178.79</v>
      </c>
      <c r="D25" s="2">
        <v>290.34249999999997</v>
      </c>
      <c r="E25" s="2">
        <v>233.333333333333</v>
      </c>
      <c r="F25" s="2">
        <v>199.99250000000001</v>
      </c>
      <c r="G25" s="2">
        <v>211.21299999999999</v>
      </c>
      <c r="H25" s="2">
        <v>244.69874999999951</v>
      </c>
      <c r="I25" s="2">
        <v>240.001</v>
      </c>
      <c r="J25" s="2">
        <v>261.214333333333</v>
      </c>
      <c r="K25" s="2">
        <v>360.304125</v>
      </c>
      <c r="L25" s="2">
        <v>341.36353466818099</v>
      </c>
      <c r="M25" s="2">
        <v>366.23542857142849</v>
      </c>
      <c r="N25" s="2">
        <v>367.8359999999995</v>
      </c>
      <c r="O25" s="3">
        <v>247.43599999999998</v>
      </c>
      <c r="P25" s="77">
        <v>357.27524999999952</v>
      </c>
      <c r="Q25" s="63">
        <v>352.72727272727275</v>
      </c>
      <c r="R25" s="63">
        <v>358.45959595959596</v>
      </c>
      <c r="S25" s="63">
        <v>377.5</v>
      </c>
      <c r="T25" s="63">
        <v>393.33333333333297</v>
      </c>
      <c r="U25" s="34">
        <f t="shared" si="0"/>
        <v>60.741864571573721</v>
      </c>
      <c r="V25" s="34">
        <f t="shared" si="1"/>
        <v>4.1942604856511192</v>
      </c>
    </row>
    <row r="26" spans="1:22" ht="15" customHeight="1" x14ac:dyDescent="0.25">
      <c r="A26" s="1" t="s">
        <v>2</v>
      </c>
      <c r="B26" s="39" t="s">
        <v>3</v>
      </c>
      <c r="C26" s="2">
        <v>192.651833333333</v>
      </c>
      <c r="D26" s="2">
        <v>225.00093749999999</v>
      </c>
      <c r="E26" s="2">
        <v>291.95727272727197</v>
      </c>
      <c r="F26" s="2">
        <v>265.74200000000002</v>
      </c>
      <c r="G26" s="2">
        <v>277.17399999999998</v>
      </c>
      <c r="H26" s="2">
        <v>322.72618055555552</v>
      </c>
      <c r="I26" s="2">
        <v>331.51449999999949</v>
      </c>
      <c r="J26" s="2">
        <v>334.80528571428499</v>
      </c>
      <c r="K26" s="2">
        <v>386.36124999999998</v>
      </c>
      <c r="L26" s="2">
        <v>404.58666106666647</v>
      </c>
      <c r="M26" s="2">
        <v>386.76666666666648</v>
      </c>
      <c r="N26" s="2">
        <v>398.23178571428548</v>
      </c>
      <c r="O26" s="3">
        <v>391.60299999999995</v>
      </c>
      <c r="P26" s="77">
        <v>421.50361111111101</v>
      </c>
      <c r="Q26" s="63">
        <v>420.45454545454538</v>
      </c>
      <c r="R26" s="63">
        <v>421.54882154882148</v>
      </c>
      <c r="S26" s="63">
        <v>435.75757575757598</v>
      </c>
      <c r="T26" s="63">
        <v>463.63636363636402</v>
      </c>
      <c r="U26" s="34">
        <f t="shared" si="0"/>
        <v>43.662458012622132</v>
      </c>
      <c r="V26" s="34">
        <f t="shared" si="1"/>
        <v>6.3977746870654038</v>
      </c>
    </row>
    <row r="27" spans="1:22" ht="15" customHeight="1" x14ac:dyDescent="0.25">
      <c r="A27" s="1" t="s">
        <v>25</v>
      </c>
      <c r="B27" s="39" t="s">
        <v>3</v>
      </c>
      <c r="C27" s="2">
        <v>390.98399999999901</v>
      </c>
      <c r="D27" s="2">
        <v>356.21886363636298</v>
      </c>
      <c r="E27" s="2">
        <v>408.45699999999999</v>
      </c>
      <c r="F27" s="2">
        <v>445.76666666666603</v>
      </c>
      <c r="G27" s="2">
        <v>473.731875</v>
      </c>
      <c r="H27" s="2">
        <v>560.80042857142848</v>
      </c>
      <c r="I27" s="2">
        <v>770.23800000000006</v>
      </c>
      <c r="J27" s="2">
        <v>632.5544285714285</v>
      </c>
      <c r="K27" s="2">
        <v>613.08844444444401</v>
      </c>
      <c r="L27" s="2">
        <v>424.55494240734549</v>
      </c>
      <c r="M27" s="2">
        <v>501.40472222222201</v>
      </c>
      <c r="N27" s="2">
        <v>690.73348214285693</v>
      </c>
      <c r="O27" s="3">
        <v>473.6</v>
      </c>
      <c r="P27" s="77">
        <v>342.40649999999903</v>
      </c>
      <c r="Q27" s="63">
        <v>380.85049088338565</v>
      </c>
      <c r="R27" s="63">
        <v>375.90871227209072</v>
      </c>
      <c r="S27" s="63">
        <v>418.06433322107802</v>
      </c>
      <c r="T27" s="63">
        <v>523.33425537086885</v>
      </c>
      <c r="U27" s="34">
        <f t="shared" si="0"/>
        <v>-6.6808389030657835</v>
      </c>
      <c r="V27" s="34">
        <f t="shared" si="1"/>
        <v>25.180316469169519</v>
      </c>
    </row>
    <row r="28" spans="1:22" ht="15" customHeight="1" x14ac:dyDescent="0.25">
      <c r="A28" s="1" t="s">
        <v>26</v>
      </c>
      <c r="B28" s="39" t="s">
        <v>3</v>
      </c>
      <c r="C28" s="2">
        <v>162.08499999999998</v>
      </c>
      <c r="D28" s="2">
        <v>189.03083333333299</v>
      </c>
      <c r="E28" s="2">
        <v>168.53920454545451</v>
      </c>
      <c r="F28" s="2">
        <v>213.96416666666701</v>
      </c>
      <c r="G28" s="2">
        <v>239.3037815126045</v>
      </c>
      <c r="H28" s="2">
        <v>244.4030681818175</v>
      </c>
      <c r="I28" s="2">
        <v>199.242999999999</v>
      </c>
      <c r="J28" s="2">
        <v>233.59471428571399</v>
      </c>
      <c r="K28" s="2">
        <v>226.511</v>
      </c>
      <c r="L28" s="2">
        <v>230.7711970666775</v>
      </c>
      <c r="M28" s="2">
        <v>230.062777777778</v>
      </c>
      <c r="N28" s="2">
        <v>224.37937500000001</v>
      </c>
      <c r="O28" s="3">
        <v>186.66750000000002</v>
      </c>
      <c r="P28" s="77">
        <v>186.52361111111</v>
      </c>
      <c r="Q28" s="63">
        <v>203.29376645299902</v>
      </c>
      <c r="R28" s="63">
        <v>199.98170646498366</v>
      </c>
      <c r="S28" s="63">
        <v>226.054196133299</v>
      </c>
      <c r="T28" s="63">
        <v>239.03765773337278</v>
      </c>
      <c r="U28" s="34">
        <f t="shared" si="0"/>
        <v>-2.1953122308813482</v>
      </c>
      <c r="V28" s="34">
        <f t="shared" si="1"/>
        <v>5.7435171840020747</v>
      </c>
    </row>
    <row r="29" spans="1:22" s="47" customFormat="1" x14ac:dyDescent="0.25">
      <c r="B29" s="48"/>
      <c r="P29" s="76"/>
      <c r="Q29" s="49"/>
      <c r="R29" s="49"/>
      <c r="S29" s="49"/>
      <c r="T29" s="49"/>
      <c r="U29" s="50">
        <f>AVERAGE(U4:U28)</f>
        <v>39.016530821136826</v>
      </c>
      <c r="V29" s="50">
        <f>AVERAGE(V4:V28)</f>
        <v>5.3854253057372894</v>
      </c>
    </row>
  </sheetData>
  <sortState ref="A4:O28">
    <sortCondition ref="A4:A2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NATIONAL</vt:lpstr>
      <vt:lpstr>ABIA</vt:lpstr>
      <vt:lpstr>ANAMBRA</vt:lpstr>
      <vt:lpstr>EBONYI</vt:lpstr>
      <vt:lpstr>ENUGU</vt:lpstr>
      <vt:lpstr>IMO</vt:lpstr>
      <vt:lpstr>AKWA IBOM</vt:lpstr>
      <vt:lpstr>BAYELSA</vt:lpstr>
      <vt:lpstr>CROSS RIVER</vt:lpstr>
      <vt:lpstr>DELTA</vt:lpstr>
      <vt:lpstr>EDO</vt:lpstr>
      <vt:lpstr>RIVERS</vt:lpstr>
      <vt:lpstr>ADAMAWA</vt:lpstr>
      <vt:lpstr>BAUCHI</vt:lpstr>
      <vt:lpstr>BORNO</vt:lpstr>
      <vt:lpstr>GOMBE</vt:lpstr>
      <vt:lpstr>TARABA</vt:lpstr>
      <vt:lpstr>YOBE</vt:lpstr>
      <vt:lpstr>ABUJA</vt:lpstr>
      <vt:lpstr>BENUE</vt:lpstr>
      <vt:lpstr>KOGI</vt:lpstr>
      <vt:lpstr>KWARA</vt:lpstr>
      <vt:lpstr>NASSARAWA</vt:lpstr>
      <vt:lpstr>NIGER</vt:lpstr>
      <vt:lpstr>PLATEAU</vt:lpstr>
      <vt:lpstr>EKITI</vt:lpstr>
      <vt:lpstr>LAGOS</vt:lpstr>
      <vt:lpstr>OGUN</vt:lpstr>
      <vt:lpstr>ONDO</vt:lpstr>
      <vt:lpstr>OSUN</vt:lpstr>
      <vt:lpstr>OYO</vt:lpstr>
      <vt:lpstr>JIGAWA</vt:lpstr>
      <vt:lpstr>KADUNA</vt:lpstr>
      <vt:lpstr>KANO</vt:lpstr>
      <vt:lpstr>KATSINA</vt:lpstr>
      <vt:lpstr>KEBBI</vt:lpstr>
      <vt:lpstr>ZAMFARA</vt:lpstr>
      <vt:lpstr>SOKOTO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2017-02-16T10:49:41Z</dcterms:created>
  <dcterms:modified xsi:type="dcterms:W3CDTF">2017-07-13T07:27:47Z</dcterms:modified>
</cp:coreProperties>
</file>